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<sst xmlns="http://schemas.openxmlformats.org/spreadsheetml/2006/main" count="32" uniqueCount="32">
  <si>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</si>
  <si>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</si>
  <si>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</si>
  <si>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</si>
  <si>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</si>
  <si>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</si>
  <si>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</si>
  <si>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</si>
  <si>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</si>
  <si>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</si>
  <si>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</si>
  <si>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</si>
  <si>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</si>
  <si>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</si>
  <si>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</si>
  <si>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</si>
  <si>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</si>
  <si>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</si>
  <si>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</si>
  <si>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</si>
  <si>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</si>
  <si>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</si>
  <si>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</si>
  <si>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</si>
  <si>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</si>
  <si>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</si>
  <si>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</si>
  <si>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</si>
  <si>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</si>
  <si>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</si>
  <si>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>по состоянию на 01.02.2016 г.</t>
  </si>
  <si>
    <t xml:space="preserve">КУЛЬТУРА, КИНЕМАТОГРАФИЯ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</si>
</sst>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7">
      <selection activeCell="D28" sqref="D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30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B7+B15</f>
        <v>45685</v>
      </c>
      <c r="C6" s="24">
        <f>C7+C15</f>
        <v>678</v>
      </c>
      <c r="D6" s="23">
        <f>C6/B6*100</f>
        <v>1.484075736018387</v>
      </c>
    </row>
    <row r="7" spans="1:4" s="2" customFormat="1" ht="31.5">
      <c r="A7" s="6" t="s">
        <v>11</v>
      </c>
      <c r="B7" s="18">
        <f>SUM(B8:B14)</f>
        <v>8315</v>
      </c>
      <c r="C7" s="18">
        <f>SUM(C8:C14)</f>
        <v>457</v>
      </c>
      <c r="D7" s="7">
        <f>C7/B7*100</f>
        <v>5.496091401082381</v>
      </c>
    </row>
    <row r="8" spans="1:4" ht="15.75">
      <c r="A8" s="16" t="s">
        <v>0</v>
      </c>
      <c r="B8" s="19">
        <v>560</v>
      </c>
      <c r="C8" s="19">
        <v>29</v>
      </c>
      <c r="D8" s="7">
        <f aca="true" t="shared" si="0" ref="D8:D18">C8/B8*100</f>
        <v>5.178571428571429</v>
      </c>
    </row>
    <row r="9" spans="1:4" ht="15.75">
      <c r="A9" s="8" t="s">
        <v>25</v>
      </c>
      <c r="B9" s="19">
        <v>5317</v>
      </c>
      <c r="C9" s="19">
        <v>387</v>
      </c>
      <c r="D9" s="7">
        <f t="shared" si="0"/>
        <v>7.278540530374271</v>
      </c>
    </row>
    <row r="10" spans="1:4" ht="15.75">
      <c r="A10" s="8" t="s">
        <v>18</v>
      </c>
      <c r="B10" s="19">
        <v>112</v>
      </c>
      <c r="C10" s="19">
        <v>0</v>
      </c>
      <c r="D10" s="7">
        <f t="shared" si="0"/>
        <v>0</v>
      </c>
    </row>
    <row r="11" spans="1:4" ht="15.75">
      <c r="A11" s="8" t="s">
        <v>17</v>
      </c>
      <c r="B11" s="19">
        <v>1952</v>
      </c>
      <c r="C11" s="19">
        <v>24</v>
      </c>
      <c r="D11" s="7">
        <f t="shared" si="0"/>
        <v>1.2295081967213115</v>
      </c>
    </row>
    <row r="12" spans="1:4" ht="15.75">
      <c r="A12" s="8" t="s">
        <v>16</v>
      </c>
      <c r="B12" s="19">
        <v>60</v>
      </c>
      <c r="C12" s="19">
        <v>1</v>
      </c>
      <c r="D12" s="7">
        <f t="shared" si="0"/>
        <v>1.6666666666666667</v>
      </c>
    </row>
    <row r="13" spans="1:4" ht="31.5">
      <c r="A13" s="8" t="s">
        <v>26</v>
      </c>
      <c r="B13" s="19">
        <v>304</v>
      </c>
      <c r="C13" s="19">
        <v>16</v>
      </c>
      <c r="D13" s="7">
        <f t="shared" si="0"/>
        <v>5.263157894736842</v>
      </c>
    </row>
    <row r="14" spans="1:4" ht="15.75">
      <c r="A14" s="8" t="s">
        <v>15</v>
      </c>
      <c r="B14" s="19">
        <v>10</v>
      </c>
      <c r="C14" s="19">
        <v>0</v>
      </c>
      <c r="D14" s="7">
        <f t="shared" si="0"/>
        <v>0</v>
      </c>
    </row>
    <row r="15" spans="1:4" ht="15.75">
      <c r="A15" s="5" t="s">
        <v>1</v>
      </c>
      <c r="B15" s="19">
        <f>SUM(B16:B17)</f>
        <v>37370</v>
      </c>
      <c r="C15" s="19">
        <f>SUM(C16:C17)</f>
        <v>221</v>
      </c>
      <c r="D15" s="7">
        <f t="shared" si="0"/>
        <v>0.5913834626705914</v>
      </c>
    </row>
    <row r="16" spans="1:4" ht="31.5">
      <c r="A16" s="8" t="s">
        <v>3</v>
      </c>
      <c r="B16" s="19">
        <v>0</v>
      </c>
      <c r="C16" s="19">
        <v>-2</v>
      </c>
      <c r="D16" s="7">
        <v>0</v>
      </c>
    </row>
    <row r="17" spans="1:4" ht="31.5">
      <c r="A17" s="5" t="s">
        <v>20</v>
      </c>
      <c r="B17" s="18">
        <v>37370</v>
      </c>
      <c r="C17" s="18">
        <v>223</v>
      </c>
      <c r="D17" s="7">
        <f>C17/B17*100</f>
        <v>0.5967353492105967</v>
      </c>
    </row>
    <row r="18" spans="1:4" ht="18.75">
      <c r="A18" s="13" t="s">
        <v>22</v>
      </c>
      <c r="B18" s="22">
        <f>SUM(B19:B26)</f>
        <v>45685</v>
      </c>
      <c r="C18" s="22">
        <f>SUM(C19:C26)</f>
        <v>616</v>
      </c>
      <c r="D18" s="23">
        <f t="shared" si="0"/>
        <v>1.3483637955565284</v>
      </c>
    </row>
    <row r="19" spans="1:4" ht="15.75">
      <c r="A19" s="9" t="s">
        <v>5</v>
      </c>
      <c r="B19" s="20">
        <v>10478</v>
      </c>
      <c r="C19" s="20">
        <v>136</v>
      </c>
      <c r="D19" s="14">
        <f>C19/B19*100</f>
        <v>1.2979576255010499</v>
      </c>
    </row>
    <row r="20" spans="1:4" ht="15.75">
      <c r="A20" s="9" t="s">
        <v>6</v>
      </c>
      <c r="B20" s="20">
        <v>213</v>
      </c>
      <c r="C20" s="20">
        <v>0</v>
      </c>
      <c r="D20" s="14">
        <f>C20/B20*100</f>
        <v>0</v>
      </c>
    </row>
    <row r="21" spans="1:4" ht="31.5">
      <c r="A21" s="9" t="s">
        <v>7</v>
      </c>
      <c r="B21" s="20">
        <v>260</v>
      </c>
      <c r="C21" s="20">
        <v>0</v>
      </c>
      <c r="D21" s="14">
        <f aca="true" t="shared" si="1" ref="D21:D30">C21/B21*100</f>
        <v>0</v>
      </c>
    </row>
    <row r="22" spans="1:4" ht="15.75">
      <c r="A22" s="9" t="s">
        <v>8</v>
      </c>
      <c r="B22" s="20">
        <v>12118</v>
      </c>
      <c r="C22" s="20">
        <v>0</v>
      </c>
      <c r="D22" s="14">
        <f t="shared" si="1"/>
        <v>0</v>
      </c>
    </row>
    <row r="23" spans="1:4" ht="15.75">
      <c r="A23" s="9" t="s">
        <v>9</v>
      </c>
      <c r="B23" s="20">
        <v>6168</v>
      </c>
      <c r="C23" s="20">
        <v>0</v>
      </c>
      <c r="D23" s="14">
        <f t="shared" si="1"/>
        <v>0</v>
      </c>
    </row>
    <row r="24" spans="1:4" ht="15.75">
      <c r="A24" s="9" t="s">
        <v>31</v>
      </c>
      <c r="B24" s="20">
        <v>15289</v>
      </c>
      <c r="C24" s="20">
        <v>470</v>
      </c>
      <c r="D24" s="14">
        <f t="shared" si="1"/>
        <v>3.07410556609327</v>
      </c>
    </row>
    <row r="25" spans="1:4" ht="15.75">
      <c r="A25" s="9" t="s">
        <v>10</v>
      </c>
      <c r="B25" s="20">
        <v>1003</v>
      </c>
      <c r="C25" s="20">
        <v>0</v>
      </c>
      <c r="D25" s="14">
        <f t="shared" si="1"/>
        <v>0</v>
      </c>
    </row>
    <row r="26" spans="1:4" ht="15.75">
      <c r="A26" s="9" t="s">
        <v>19</v>
      </c>
      <c r="B26" s="20">
        <v>156</v>
      </c>
      <c r="C26" s="20">
        <v>10</v>
      </c>
      <c r="D26" s="14">
        <f t="shared" si="1"/>
        <v>6.41025641025641</v>
      </c>
    </row>
    <row r="27" spans="1:4" ht="18.75">
      <c r="A27" s="13" t="s">
        <v>23</v>
      </c>
      <c r="B27" s="22">
        <f>B28+B30</f>
        <v>0</v>
      </c>
      <c r="C27" s="22">
        <f>C28+C30</f>
        <v>-62</v>
      </c>
      <c r="D27" s="15"/>
    </row>
    <row r="28" spans="1:4" ht="31.5">
      <c r="A28" s="11" t="s">
        <v>24</v>
      </c>
      <c r="B28" s="21">
        <f>B29</f>
        <v>80</v>
      </c>
      <c r="C28" s="21">
        <f>C29</f>
        <v>0</v>
      </c>
      <c r="D28" s="17">
        <f t="shared" si="1"/>
        <v>0</v>
      </c>
    </row>
    <row r="29" spans="1:4" ht="31.5">
      <c r="A29" s="12" t="s">
        <v>28</v>
      </c>
      <c r="B29" s="21">
        <v>80</v>
      </c>
      <c r="C29" s="21">
        <v>0</v>
      </c>
      <c r="D29" s="17">
        <f t="shared" si="1"/>
        <v>0</v>
      </c>
    </row>
    <row r="30" spans="1:4" ht="31.5">
      <c r="A30" s="12" t="s">
        <v>2</v>
      </c>
      <c r="B30" s="21">
        <f>B18-B6-B29</f>
        <v>-80</v>
      </c>
      <c r="C30" s="21">
        <f>C18-C6-C29</f>
        <v>-62</v>
      </c>
      <c r="D30" s="17">
        <f t="shared" si="1"/>
        <v>77.5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Specialist1</cp:lastModifiedBy>
  <cp:lastPrinted>2015-06-09T08:51:15Z</cp:lastPrinted>
  <dcterms:created xsi:type="dcterms:W3CDTF">2003-03-28T04:18:45Z</dcterms:created>
  <dcterms:modified xsi:type="dcterms:W3CDTF">2016-02-29T05:15:40Z</dcterms:modified>
  <cp:category/>
  <cp:version/>
  <cp:contentType/>
  <cp:contentStatus/>
</cp:coreProperties>
</file>