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<sst xmlns="http://schemas.openxmlformats.org/spreadsheetml/2006/main" count="34" uniqueCount="34">
  <si>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</si>
  <si>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</si>
  <si>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</si>
  <si>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</si>
  <si>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</si>
  <si>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</si>
  <si>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</si>
  <si>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</si>
  <si>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</si>
  <si>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</si>
  <si>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</si>
  <si>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</si>
  <si>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</si>
  <si>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</si>
  <si>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</si>
  <si>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</si>
  <si>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</si>
  <si>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</si>
  <si>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</si>
  <si>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</si>
  <si>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</si>
  <si>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</si>
  <si>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</si>
  <si>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</si>
  <si>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</si>
  <si>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</si>
  <si>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</si>
  <si>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</si>
  <si>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</si>
  <si>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</si>
  <si>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</si>
  <si>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</si>
  <si>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</si>
  <si>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по состоянию на 01.01.2017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</si>
</sst>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33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49625</v>
      </c>
      <c r="C6" s="24">
        <f>C7+C17</f>
        <v>51288</v>
      </c>
      <c r="D6" s="23">
        <f>C6/B6*100</f>
        <v>103.35113350125944</v>
      </c>
    </row>
    <row r="7" spans="1:4" s="2" customFormat="1" ht="31.5">
      <c r="A7" s="6" t="s">
        <v>11</v>
      </c>
      <c r="B7" s="18">
        <f>SUM(B8:B15)</f>
        <v>9280</v>
      </c>
      <c r="C7" s="18">
        <f>SUM(C8:C16)</f>
        <v>10959</v>
      </c>
      <c r="D7" s="7">
        <f>C7/B7*100</f>
        <v>118.09267241379311</v>
      </c>
    </row>
    <row r="8" spans="1:4" ht="15.75">
      <c r="A8" s="16" t="s">
        <v>0</v>
      </c>
      <c r="B8" s="19">
        <v>698</v>
      </c>
      <c r="C8" s="19">
        <v>738</v>
      </c>
      <c r="D8" s="7">
        <f aca="true" t="shared" si="0" ref="D8:D20">C8/B8*100</f>
        <v>105.73065902578797</v>
      </c>
    </row>
    <row r="9" spans="1:4" ht="15.75">
      <c r="A9" s="8" t="s">
        <v>25</v>
      </c>
      <c r="B9" s="19">
        <v>5317</v>
      </c>
      <c r="C9" s="19">
        <v>6493</v>
      </c>
      <c r="D9" s="7">
        <f t="shared" si="0"/>
        <v>122.11773556516832</v>
      </c>
    </row>
    <row r="10" spans="1:4" ht="15.75">
      <c r="A10" s="8" t="s">
        <v>18</v>
      </c>
      <c r="B10" s="19">
        <v>173</v>
      </c>
      <c r="C10" s="19">
        <v>173</v>
      </c>
      <c r="D10" s="7">
        <f t="shared" si="0"/>
        <v>100</v>
      </c>
    </row>
    <row r="11" spans="1:4" ht="15.75">
      <c r="A11" s="8" t="s">
        <v>17</v>
      </c>
      <c r="B11" s="19">
        <v>2760</v>
      </c>
      <c r="C11" s="19">
        <v>2871</v>
      </c>
      <c r="D11" s="7">
        <f t="shared" si="0"/>
        <v>104.02173913043478</v>
      </c>
    </row>
    <row r="12" spans="1:4" ht="15.75">
      <c r="A12" s="8" t="s">
        <v>16</v>
      </c>
      <c r="B12" s="19">
        <v>64</v>
      </c>
      <c r="C12" s="19">
        <v>66</v>
      </c>
      <c r="D12" s="7">
        <f t="shared" si="0"/>
        <v>103.125</v>
      </c>
    </row>
    <row r="13" spans="1:4" ht="31.5">
      <c r="A13" s="8" t="s">
        <v>26</v>
      </c>
      <c r="B13" s="19">
        <v>540</v>
      </c>
      <c r="C13" s="19">
        <v>590</v>
      </c>
      <c r="D13" s="7">
        <f t="shared" si="0"/>
        <v>109.25925925925925</v>
      </c>
    </row>
    <row r="14" spans="1:4" ht="15.75">
      <c r="A14" s="8" t="s">
        <v>31</v>
      </c>
      <c r="B14" s="19">
        <v>-277</v>
      </c>
      <c r="C14" s="19">
        <v>23</v>
      </c>
      <c r="D14" s="7">
        <f t="shared" si="0"/>
        <v>-8.303249097472925</v>
      </c>
    </row>
    <row r="15" spans="1:4" ht="15.75">
      <c r="A15" s="8" t="s">
        <v>15</v>
      </c>
      <c r="B15" s="19">
        <v>5</v>
      </c>
      <c r="C15" s="19">
        <v>5</v>
      </c>
      <c r="D15" s="7">
        <f t="shared" si="0"/>
        <v>100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SUM(B18:B19)</f>
        <v>40345</v>
      </c>
      <c r="C17" s="19">
        <f>SUM(C18:C19)</f>
        <v>40329</v>
      </c>
      <c r="D17" s="7">
        <f t="shared" si="0"/>
        <v>99.9603420498203</v>
      </c>
    </row>
    <row r="18" spans="1:4" ht="31.5">
      <c r="A18" s="8" t="s">
        <v>3</v>
      </c>
      <c r="B18" s="19">
        <v>-8</v>
      </c>
      <c r="C18" s="19">
        <v>-8</v>
      </c>
      <c r="D18" s="7">
        <v>0</v>
      </c>
    </row>
    <row r="19" spans="1:4" ht="31.5">
      <c r="A19" s="5" t="s">
        <v>20</v>
      </c>
      <c r="B19" s="18">
        <v>40353</v>
      </c>
      <c r="C19" s="18">
        <v>40337</v>
      </c>
      <c r="D19" s="7">
        <f>C19/B19*100</f>
        <v>99.96034991202637</v>
      </c>
    </row>
    <row r="20" spans="1:4" ht="18.75">
      <c r="A20" s="13" t="s">
        <v>22</v>
      </c>
      <c r="B20" s="22">
        <f>SUM(B21:B28)</f>
        <v>49625</v>
      </c>
      <c r="C20" s="22">
        <f>SUM(C21:C28)</f>
        <v>47929</v>
      </c>
      <c r="D20" s="23">
        <f t="shared" si="0"/>
        <v>96.5823677581864</v>
      </c>
    </row>
    <row r="21" spans="1:4" ht="15.75">
      <c r="A21" s="9" t="s">
        <v>5</v>
      </c>
      <c r="B21" s="20">
        <v>9941</v>
      </c>
      <c r="C21" s="20">
        <v>9519</v>
      </c>
      <c r="D21" s="14">
        <f>C21/B21*100</f>
        <v>95.75495422995675</v>
      </c>
    </row>
    <row r="22" spans="1:4" ht="15.75">
      <c r="A22" s="9" t="s">
        <v>6</v>
      </c>
      <c r="B22" s="20">
        <v>213</v>
      </c>
      <c r="C22" s="20">
        <v>177</v>
      </c>
      <c r="D22" s="14">
        <f>C22/B22*100</f>
        <v>83.09859154929578</v>
      </c>
    </row>
    <row r="23" spans="1:4" ht="31.5">
      <c r="A23" s="9" t="s">
        <v>7</v>
      </c>
      <c r="B23" s="20">
        <v>236</v>
      </c>
      <c r="C23" s="20">
        <v>220</v>
      </c>
      <c r="D23" s="14">
        <f aca="true" t="shared" si="1" ref="D23:D32">C23/B23*100</f>
        <v>93.22033898305084</v>
      </c>
    </row>
    <row r="24" spans="1:4" ht="15.75">
      <c r="A24" s="9" t="s">
        <v>8</v>
      </c>
      <c r="B24" s="20">
        <v>12967</v>
      </c>
      <c r="C24" s="20">
        <v>12903</v>
      </c>
      <c r="D24" s="14">
        <f t="shared" si="1"/>
        <v>99.50643942315108</v>
      </c>
    </row>
    <row r="25" spans="1:4" ht="15.75">
      <c r="A25" s="9" t="s">
        <v>9</v>
      </c>
      <c r="B25" s="20">
        <v>7882</v>
      </c>
      <c r="C25" s="20">
        <v>6725</v>
      </c>
      <c r="D25" s="14">
        <f t="shared" si="1"/>
        <v>85.320984521695</v>
      </c>
    </row>
    <row r="26" spans="1:4" ht="15.75">
      <c r="A26" s="9" t="s">
        <v>30</v>
      </c>
      <c r="B26" s="20">
        <v>17266</v>
      </c>
      <c r="C26" s="20">
        <v>17266</v>
      </c>
      <c r="D26" s="14">
        <f t="shared" si="1"/>
        <v>100</v>
      </c>
    </row>
    <row r="27" spans="1:4" ht="15.75">
      <c r="A27" s="9" t="s">
        <v>10</v>
      </c>
      <c r="B27" s="20">
        <v>964</v>
      </c>
      <c r="C27" s="20">
        <v>963</v>
      </c>
      <c r="D27" s="14">
        <f t="shared" si="1"/>
        <v>99.89626556016597</v>
      </c>
    </row>
    <row r="28" spans="1:4" ht="15.75">
      <c r="A28" s="9" t="s">
        <v>19</v>
      </c>
      <c r="B28" s="20">
        <v>156</v>
      </c>
      <c r="C28" s="20">
        <v>156</v>
      </c>
      <c r="D28" s="14">
        <f t="shared" si="1"/>
        <v>100</v>
      </c>
    </row>
    <row r="29" spans="1:4" ht="18.75">
      <c r="A29" s="13" t="s">
        <v>23</v>
      </c>
      <c r="B29" s="22">
        <f>B30+B32</f>
        <v>0</v>
      </c>
      <c r="C29" s="22">
        <f>C30+C32</f>
        <v>-3359</v>
      </c>
      <c r="D29" s="15"/>
    </row>
    <row r="30" spans="1:4" ht="31.5">
      <c r="A30" s="11" t="s">
        <v>24</v>
      </c>
      <c r="B30" s="21">
        <f>B31</f>
        <v>80</v>
      </c>
      <c r="C30" s="21">
        <f>C31</f>
        <v>0</v>
      </c>
      <c r="D30" s="17">
        <f t="shared" si="1"/>
        <v>0</v>
      </c>
    </row>
    <row r="31" spans="1:4" ht="31.5">
      <c r="A31" s="12" t="s">
        <v>28</v>
      </c>
      <c r="B31" s="21">
        <v>80</v>
      </c>
      <c r="C31" s="21">
        <v>0</v>
      </c>
      <c r="D31" s="17">
        <f t="shared" si="1"/>
        <v>0</v>
      </c>
    </row>
    <row r="32" spans="1:4" ht="31.5">
      <c r="A32" s="12" t="s">
        <v>2</v>
      </c>
      <c r="B32" s="21">
        <f>B20-B6-B31</f>
        <v>-80</v>
      </c>
      <c r="C32" s="21">
        <f>C20-C6-C31</f>
        <v>-3359</v>
      </c>
      <c r="D32" s="17">
        <f t="shared" si="1"/>
        <v>4198.75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2016-06-09T06:53:42Z</cp:lastPrinted>
  <dcterms:created xsi:type="dcterms:W3CDTF">2003-03-28T04:18:45Z</dcterms:created>
  <dcterms:modified xsi:type="dcterms:W3CDTF">2017-01-27T09:04:16Z</dcterms:modified>
  <cp:category/>
  <cp:version/>
  <cp:contentType/>
  <cp:contentStatus/>
</cp:coreProperties>
</file>