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<sst xmlns="http://schemas.openxmlformats.org/spreadsheetml/2006/main" count="35" uniqueCount="35">
  <si>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</si>
  <si>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</si>
  <si>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</si>
  <si>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</si>
  <si>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</si>
  <si>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</si>
  <si>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</si>
  <si>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</si>
  <si>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</si>
  <si>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</si>
  <si>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</si>
  <si>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</si>
  <si>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</si>
  <si>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</si>
  <si>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</si>
  <si>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</si>
  <si>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</si>
  <si>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</si>
  <si>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</si>
  <si>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</si>
  <si>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</si>
  <si>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</si>
  <si>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</si>
  <si>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</si>
  <si>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</si>
  <si>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</si>
  <si>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</si>
  <si>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</si>
  <si>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</si>
  <si>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</si>
  <si>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</si>
  <si>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</si>
  <si>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Прочие неналоговые доходы</t>
  </si>
  <si>
    <t>по состоянию на 01.02.2018г.</t>
  </si>
  <si>
    <t>СРЕДСТВА МАССОВОЙ ИНФОРМАЦИИ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</si>
</sst>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3">
      <selection activeCell="D31" sqref="D31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7" t="s">
        <v>4</v>
      </c>
      <c r="B1" s="27"/>
      <c r="C1" s="27"/>
      <c r="D1" s="27"/>
    </row>
    <row r="2" spans="1:4" ht="20.25">
      <c r="A2" s="27" t="s">
        <v>29</v>
      </c>
      <c r="B2" s="27"/>
      <c r="C2" s="27"/>
      <c r="D2" s="27"/>
    </row>
    <row r="3" spans="1:4" ht="20.25">
      <c r="A3" s="27" t="s">
        <v>33</v>
      </c>
      <c r="B3" s="27"/>
      <c r="C3" s="27"/>
      <c r="D3" s="27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B7+B17</f>
        <v>63448</v>
      </c>
      <c r="C6" s="24">
        <f>C7+C17</f>
        <v>5078</v>
      </c>
      <c r="D6" s="23">
        <f>C6/B6*100</f>
        <v>8.003404362627665</v>
      </c>
    </row>
    <row r="7" spans="1:4" s="2" customFormat="1" ht="31.5">
      <c r="A7" s="6" t="s">
        <v>11</v>
      </c>
      <c r="B7" s="18">
        <f>SUM(B8:B15)</f>
        <v>10377</v>
      </c>
      <c r="C7" s="18">
        <f>SUM(C8:C16)</f>
        <v>1157</v>
      </c>
      <c r="D7" s="7">
        <f>C7/B7*100</f>
        <v>11.149657897272816</v>
      </c>
    </row>
    <row r="8" spans="1:4" ht="15.75">
      <c r="A8" s="16" t="s">
        <v>0</v>
      </c>
      <c r="B8" s="19">
        <v>612</v>
      </c>
      <c r="C8" s="19">
        <v>30</v>
      </c>
      <c r="D8" s="7">
        <f aca="true" t="shared" si="0" ref="D8:D20">C8/B8*100</f>
        <v>4.901960784313726</v>
      </c>
    </row>
    <row r="9" spans="1:4" ht="15.75">
      <c r="A9" s="8" t="s">
        <v>25</v>
      </c>
      <c r="B9" s="19">
        <v>4964</v>
      </c>
      <c r="C9" s="19">
        <v>400</v>
      </c>
      <c r="D9" s="7">
        <f t="shared" si="0"/>
        <v>8.058017727639001</v>
      </c>
    </row>
    <row r="10" spans="1:4" ht="15.75">
      <c r="A10" s="8" t="s">
        <v>18</v>
      </c>
      <c r="B10" s="19">
        <v>310</v>
      </c>
      <c r="C10" s="19">
        <v>2</v>
      </c>
      <c r="D10" s="7">
        <f t="shared" si="0"/>
        <v>0.6451612903225806</v>
      </c>
    </row>
    <row r="11" spans="1:4" ht="15.75">
      <c r="A11" s="8" t="s">
        <v>17</v>
      </c>
      <c r="B11" s="19">
        <v>3440</v>
      </c>
      <c r="C11" s="19">
        <v>667</v>
      </c>
      <c r="D11" s="7">
        <f t="shared" si="0"/>
        <v>19.38953488372093</v>
      </c>
    </row>
    <row r="12" spans="1:4" ht="15.75">
      <c r="A12" s="8" t="s">
        <v>16</v>
      </c>
      <c r="B12" s="19">
        <v>78</v>
      </c>
      <c r="C12" s="19">
        <v>3</v>
      </c>
      <c r="D12" s="7">
        <f t="shared" si="0"/>
        <v>3.8461538461538463</v>
      </c>
    </row>
    <row r="13" spans="1:4" ht="31.5">
      <c r="A13" s="8" t="s">
        <v>26</v>
      </c>
      <c r="B13" s="19">
        <v>720</v>
      </c>
      <c r="C13" s="19">
        <v>52</v>
      </c>
      <c r="D13" s="7">
        <f t="shared" si="0"/>
        <v>7.222222222222221</v>
      </c>
    </row>
    <row r="14" spans="1:4" ht="15.75">
      <c r="A14" s="8" t="s">
        <v>31</v>
      </c>
      <c r="B14" s="19">
        <v>250</v>
      </c>
      <c r="C14" s="19">
        <v>0</v>
      </c>
      <c r="D14" s="7">
        <f t="shared" si="0"/>
        <v>0</v>
      </c>
    </row>
    <row r="15" spans="1:4" ht="15.75">
      <c r="A15" s="8" t="s">
        <v>15</v>
      </c>
      <c r="B15" s="19">
        <v>3</v>
      </c>
      <c r="C15" s="19">
        <v>3</v>
      </c>
      <c r="D15" s="7">
        <f t="shared" si="0"/>
        <v>100</v>
      </c>
    </row>
    <row r="16" spans="1:4" ht="15.75">
      <c r="A16" s="8" t="s">
        <v>32</v>
      </c>
      <c r="B16" s="19"/>
      <c r="C16" s="19">
        <v>0</v>
      </c>
      <c r="D16" s="7"/>
    </row>
    <row r="17" spans="1:4" ht="15.75">
      <c r="A17" s="5" t="s">
        <v>1</v>
      </c>
      <c r="B17" s="19">
        <f>SUM(B18:B19)</f>
        <v>53071</v>
      </c>
      <c r="C17" s="19">
        <f>SUM(C18:C19)</f>
        <v>3921</v>
      </c>
      <c r="D17" s="7">
        <f t="shared" si="0"/>
        <v>7.388215786399352</v>
      </c>
    </row>
    <row r="18" spans="1:4" ht="31.5">
      <c r="A18" s="8" t="s">
        <v>3</v>
      </c>
      <c r="B18" s="19">
        <v>0</v>
      </c>
      <c r="C18" s="19">
        <v>-2</v>
      </c>
      <c r="D18" s="7">
        <v>0</v>
      </c>
    </row>
    <row r="19" spans="1:4" ht="31.5">
      <c r="A19" s="5" t="s">
        <v>20</v>
      </c>
      <c r="B19" s="18">
        <v>53071</v>
      </c>
      <c r="C19" s="18">
        <v>3923</v>
      </c>
      <c r="D19" s="7">
        <f>C19/B19*100</f>
        <v>7.391984322888207</v>
      </c>
    </row>
    <row r="20" spans="1:4" ht="18.75">
      <c r="A20" s="13" t="s">
        <v>22</v>
      </c>
      <c r="B20" s="22">
        <f>SUM(B21:B29)</f>
        <v>63948</v>
      </c>
      <c r="C20" s="22">
        <f>SUM(C21:C29)</f>
        <v>1832</v>
      </c>
      <c r="D20" s="23">
        <f t="shared" si="0"/>
        <v>2.864827672483893</v>
      </c>
    </row>
    <row r="21" spans="1:4" ht="15.75">
      <c r="A21" s="9" t="s">
        <v>5</v>
      </c>
      <c r="B21" s="20">
        <v>9680</v>
      </c>
      <c r="C21" s="20">
        <v>305</v>
      </c>
      <c r="D21" s="14">
        <f>C21/B21*100</f>
        <v>3.1508264462809916</v>
      </c>
    </row>
    <row r="22" spans="1:4" ht="15.75">
      <c r="A22" s="9" t="s">
        <v>6</v>
      </c>
      <c r="B22" s="20">
        <v>224</v>
      </c>
      <c r="C22" s="20">
        <v>0</v>
      </c>
      <c r="D22" s="14">
        <f>C22/B22*100</f>
        <v>0</v>
      </c>
    </row>
    <row r="23" spans="1:4" ht="31.5">
      <c r="A23" s="9" t="s">
        <v>7</v>
      </c>
      <c r="B23" s="20">
        <v>615</v>
      </c>
      <c r="C23" s="20">
        <v>0</v>
      </c>
      <c r="D23" s="14">
        <f aca="true" t="shared" si="1" ref="D23:D33">C23/B23*100</f>
        <v>0</v>
      </c>
    </row>
    <row r="24" spans="1:4" ht="15.75">
      <c r="A24" s="9" t="s">
        <v>8</v>
      </c>
      <c r="B24" s="20">
        <v>20440</v>
      </c>
      <c r="C24" s="20">
        <v>0</v>
      </c>
      <c r="D24" s="14">
        <f t="shared" si="1"/>
        <v>0</v>
      </c>
    </row>
    <row r="25" spans="1:4" ht="15.75">
      <c r="A25" s="9" t="s">
        <v>9</v>
      </c>
      <c r="B25" s="20">
        <v>11100</v>
      </c>
      <c r="C25" s="20">
        <v>0</v>
      </c>
      <c r="D25" s="14">
        <f t="shared" si="1"/>
        <v>0</v>
      </c>
    </row>
    <row r="26" spans="1:4" ht="15.75">
      <c r="A26" s="9" t="s">
        <v>30</v>
      </c>
      <c r="B26" s="20">
        <v>21158</v>
      </c>
      <c r="C26" s="20">
        <v>1496</v>
      </c>
      <c r="D26" s="14">
        <f t="shared" si="1"/>
        <v>7.070611588997069</v>
      </c>
    </row>
    <row r="27" spans="1:4" ht="15.75">
      <c r="A27" s="9" t="s">
        <v>10</v>
      </c>
      <c r="B27" s="20">
        <v>249</v>
      </c>
      <c r="C27" s="20">
        <v>0</v>
      </c>
      <c r="D27" s="14">
        <f t="shared" si="1"/>
        <v>0</v>
      </c>
    </row>
    <row r="28" spans="1:4" ht="15.75">
      <c r="A28" s="9" t="s">
        <v>19</v>
      </c>
      <c r="B28" s="20">
        <v>373</v>
      </c>
      <c r="C28" s="20">
        <v>31</v>
      </c>
      <c r="D28" s="14">
        <f t="shared" si="1"/>
        <v>8.310991957104557</v>
      </c>
    </row>
    <row r="29" spans="1:4" ht="15.75">
      <c r="A29" s="25" t="s">
        <v>34</v>
      </c>
      <c r="B29" s="26">
        <v>109</v>
      </c>
      <c r="C29" s="26">
        <v>0</v>
      </c>
      <c r="D29" s="14">
        <f t="shared" si="1"/>
        <v>0</v>
      </c>
    </row>
    <row r="30" spans="1:4" ht="18.75">
      <c r="A30" s="13" t="s">
        <v>23</v>
      </c>
      <c r="B30" s="22">
        <f>B31+B33</f>
        <v>500</v>
      </c>
      <c r="C30" s="22">
        <f>C31+C33</f>
        <v>-3246</v>
      </c>
      <c r="D30" s="15"/>
    </row>
    <row r="31" spans="1:4" ht="31.5">
      <c r="A31" s="11" t="s">
        <v>24</v>
      </c>
      <c r="B31" s="21">
        <f>B32</f>
        <v>80</v>
      </c>
      <c r="C31" s="21">
        <f>C32</f>
        <v>0</v>
      </c>
      <c r="D31" s="17">
        <f t="shared" si="1"/>
        <v>0</v>
      </c>
    </row>
    <row r="32" spans="1:4" ht="31.5">
      <c r="A32" s="12" t="s">
        <v>28</v>
      </c>
      <c r="B32" s="21">
        <v>80</v>
      </c>
      <c r="C32" s="21">
        <v>0</v>
      </c>
      <c r="D32" s="17">
        <f t="shared" si="1"/>
        <v>0</v>
      </c>
    </row>
    <row r="33" spans="1:4" ht="31.5">
      <c r="A33" s="12" t="s">
        <v>2</v>
      </c>
      <c r="B33" s="21">
        <f>B20-B6-B32</f>
        <v>420</v>
      </c>
      <c r="C33" s="21">
        <f>C20-C6-C32</f>
        <v>-3246</v>
      </c>
      <c r="D33" s="17">
        <f t="shared" si="1"/>
        <v>-772.8571428571429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2018-02-22T06:46:21Z</dcterms:modified>
  <cp:category/>
  <cp:version/>
  <cp:contentType/>
  <cp:contentStatus/>
</cp:coreProperties>
</file>