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<sst xmlns="http://schemas.openxmlformats.org/spreadsheetml/2006/main" count="35" uniqueCount="35">
  <si>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</si>
  <si>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</si>
  <si>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</si>
  <si>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</si>
  <si>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</si>
  <si>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</si>
  <si>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</si>
  <si>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</si>
  <si>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</si>
  <si>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</si>
  <si>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</si>
  <si>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</si>
  <si>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</si>
  <si>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</si>
  <si>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</si>
  <si>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</si>
  <si>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</si>
  <si>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</si>
  <si>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</si>
  <si>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</si>
  <si>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</si>
  <si>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</si>
  <si>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</si>
  <si>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</si>
  <si>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</si>
  <si>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</si>
  <si>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</si>
  <si>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</si>
  <si>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</si>
  <si>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</si>
  <si>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</si>
  <si>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</si>
  <si>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</si>
  <si>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СРЕДСТВА МАССОВОЙ ИНФОРМАЦИИ</t>
  </si>
  <si>
    <t>по состоянию на 01.03.2018г.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</si>
</sst>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34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63448</v>
      </c>
      <c r="C6" s="24">
        <f>C7+C17</f>
        <v>9596</v>
      </c>
      <c r="D6" s="23">
        <f>C6/B6*100</f>
        <v>15.124196192157358</v>
      </c>
    </row>
    <row r="7" spans="1:4" s="2" customFormat="1" ht="31.5">
      <c r="A7" s="6" t="s">
        <v>11</v>
      </c>
      <c r="B7" s="18">
        <f>SUM(B8:B15)</f>
        <v>10377</v>
      </c>
      <c r="C7" s="18">
        <f>SUM(C8:C16)</f>
        <v>1686</v>
      </c>
      <c r="D7" s="7">
        <f>C7/B7*100</f>
        <v>16.247470367158137</v>
      </c>
    </row>
    <row r="8" spans="1:4" ht="15.75">
      <c r="A8" s="16" t="s">
        <v>0</v>
      </c>
      <c r="B8" s="19">
        <v>612</v>
      </c>
      <c r="C8" s="19">
        <v>111</v>
      </c>
      <c r="D8" s="7">
        <f aca="true" t="shared" si="0" ref="D8:D20">C8/B8*100</f>
        <v>18.137254901960784</v>
      </c>
    </row>
    <row r="9" spans="1:4" ht="15.75">
      <c r="A9" s="8" t="s">
        <v>25</v>
      </c>
      <c r="B9" s="19">
        <v>4964</v>
      </c>
      <c r="C9" s="19">
        <v>549</v>
      </c>
      <c r="D9" s="7">
        <f t="shared" si="0"/>
        <v>11.059629331184528</v>
      </c>
    </row>
    <row r="10" spans="1:4" ht="15.75">
      <c r="A10" s="8" t="s">
        <v>18</v>
      </c>
      <c r="B10" s="19">
        <v>310</v>
      </c>
      <c r="C10" s="19">
        <v>17</v>
      </c>
      <c r="D10" s="7">
        <f t="shared" si="0"/>
        <v>5.483870967741936</v>
      </c>
    </row>
    <row r="11" spans="1:4" ht="15.75">
      <c r="A11" s="8" t="s">
        <v>17</v>
      </c>
      <c r="B11" s="19">
        <v>3440</v>
      </c>
      <c r="C11" s="19">
        <v>849</v>
      </c>
      <c r="D11" s="7">
        <f t="shared" si="0"/>
        <v>24.680232558139533</v>
      </c>
    </row>
    <row r="12" spans="1:4" ht="15.75">
      <c r="A12" s="8" t="s">
        <v>16</v>
      </c>
      <c r="B12" s="19">
        <v>78</v>
      </c>
      <c r="C12" s="19">
        <v>20</v>
      </c>
      <c r="D12" s="7">
        <f t="shared" si="0"/>
        <v>25.64102564102564</v>
      </c>
    </row>
    <row r="13" spans="1:4" ht="31.5">
      <c r="A13" s="8" t="s">
        <v>26</v>
      </c>
      <c r="B13" s="19">
        <v>720</v>
      </c>
      <c r="C13" s="19">
        <v>136</v>
      </c>
      <c r="D13" s="7">
        <f t="shared" si="0"/>
        <v>18.88888888888889</v>
      </c>
    </row>
    <row r="14" spans="1:4" ht="15.75">
      <c r="A14" s="8" t="s">
        <v>31</v>
      </c>
      <c r="B14" s="19">
        <v>250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3</v>
      </c>
      <c r="C15" s="19">
        <v>4</v>
      </c>
      <c r="D15" s="7">
        <f t="shared" si="0"/>
        <v>133.33333333333331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53071</v>
      </c>
      <c r="C17" s="19">
        <f>SUM(C18:C19)</f>
        <v>7910</v>
      </c>
      <c r="D17" s="7">
        <f t="shared" si="0"/>
        <v>14.90456181341976</v>
      </c>
    </row>
    <row r="18" spans="1:4" ht="31.5">
      <c r="A18" s="8" t="s">
        <v>3</v>
      </c>
      <c r="B18" s="19">
        <v>0</v>
      </c>
      <c r="C18" s="19">
        <v>-2</v>
      </c>
      <c r="D18" s="7">
        <v>0</v>
      </c>
    </row>
    <row r="19" spans="1:4" ht="31.5">
      <c r="A19" s="5" t="s">
        <v>20</v>
      </c>
      <c r="B19" s="18">
        <v>53071</v>
      </c>
      <c r="C19" s="18">
        <v>7912</v>
      </c>
      <c r="D19" s="7">
        <f>C19/B19*100</f>
        <v>14.908330349908613</v>
      </c>
    </row>
    <row r="20" spans="1:4" ht="18.75">
      <c r="A20" s="13" t="s">
        <v>22</v>
      </c>
      <c r="B20" s="22">
        <f>SUM(B21:B29)</f>
        <v>66479</v>
      </c>
      <c r="C20" s="22">
        <f>SUM(C21:C29)</f>
        <v>7275</v>
      </c>
      <c r="D20" s="23">
        <f t="shared" si="0"/>
        <v>10.943305404714271</v>
      </c>
    </row>
    <row r="21" spans="1:4" ht="15.75">
      <c r="A21" s="9" t="s">
        <v>5</v>
      </c>
      <c r="B21" s="20">
        <v>9680</v>
      </c>
      <c r="C21" s="20">
        <v>1070</v>
      </c>
      <c r="D21" s="14">
        <f>C21/B21*100</f>
        <v>11.053719008264464</v>
      </c>
    </row>
    <row r="22" spans="1:4" ht="15.75">
      <c r="A22" s="9" t="s">
        <v>6</v>
      </c>
      <c r="B22" s="20">
        <v>224</v>
      </c>
      <c r="C22" s="20">
        <v>20</v>
      </c>
      <c r="D22" s="14">
        <f>C22/B22*100</f>
        <v>8.928571428571429</v>
      </c>
    </row>
    <row r="23" spans="1:4" ht="31.5">
      <c r="A23" s="9" t="s">
        <v>7</v>
      </c>
      <c r="B23" s="20">
        <v>615</v>
      </c>
      <c r="C23" s="20">
        <v>0</v>
      </c>
      <c r="D23" s="14">
        <f aca="true" t="shared" si="1" ref="D23:D33">C23/B23*100</f>
        <v>0</v>
      </c>
    </row>
    <row r="24" spans="1:4" ht="15.75">
      <c r="A24" s="9" t="s">
        <v>8</v>
      </c>
      <c r="B24" s="20">
        <v>20440</v>
      </c>
      <c r="C24" s="20">
        <v>8</v>
      </c>
      <c r="D24" s="14">
        <f t="shared" si="1"/>
        <v>0.03913894324853229</v>
      </c>
    </row>
    <row r="25" spans="1:4" ht="15.75">
      <c r="A25" s="9" t="s">
        <v>9</v>
      </c>
      <c r="B25" s="20">
        <v>13631</v>
      </c>
      <c r="C25" s="20">
        <v>3064</v>
      </c>
      <c r="D25" s="14">
        <f t="shared" si="1"/>
        <v>22.478174748734503</v>
      </c>
    </row>
    <row r="26" spans="1:4" ht="15.75">
      <c r="A26" s="9" t="s">
        <v>30</v>
      </c>
      <c r="B26" s="20">
        <v>21158</v>
      </c>
      <c r="C26" s="20">
        <v>2992</v>
      </c>
      <c r="D26" s="14">
        <f t="shared" si="1"/>
        <v>14.141223177994139</v>
      </c>
    </row>
    <row r="27" spans="1:4" ht="15.75">
      <c r="A27" s="9" t="s">
        <v>10</v>
      </c>
      <c r="B27" s="20">
        <v>249</v>
      </c>
      <c r="C27" s="20">
        <v>30</v>
      </c>
      <c r="D27" s="14">
        <f t="shared" si="1"/>
        <v>12.048192771084338</v>
      </c>
    </row>
    <row r="28" spans="1:4" ht="15.75">
      <c r="A28" s="9" t="s">
        <v>19</v>
      </c>
      <c r="B28" s="20">
        <v>373</v>
      </c>
      <c r="C28" s="20">
        <v>61</v>
      </c>
      <c r="D28" s="14">
        <f t="shared" si="1"/>
        <v>16.353887399463808</v>
      </c>
    </row>
    <row r="29" spans="1:4" ht="15.75">
      <c r="A29" s="25" t="s">
        <v>33</v>
      </c>
      <c r="B29" s="26">
        <v>109</v>
      </c>
      <c r="C29" s="26">
        <v>30</v>
      </c>
      <c r="D29" s="14">
        <f t="shared" si="1"/>
        <v>27.522935779816514</v>
      </c>
    </row>
    <row r="30" spans="1:4" ht="18.75">
      <c r="A30" s="13" t="s">
        <v>23</v>
      </c>
      <c r="B30" s="22">
        <f>B31+B33</f>
        <v>3031</v>
      </c>
      <c r="C30" s="22">
        <f>C31+C33</f>
        <v>-2321</v>
      </c>
      <c r="D30" s="15"/>
    </row>
    <row r="31" spans="1:4" ht="31.5">
      <c r="A31" s="11" t="s">
        <v>24</v>
      </c>
      <c r="B31" s="21">
        <f>B32</f>
        <v>80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80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B20-B6-B32</f>
        <v>2951</v>
      </c>
      <c r="C33" s="21">
        <f>C20-C6-C32</f>
        <v>-2321</v>
      </c>
      <c r="D33" s="17">
        <f t="shared" si="1"/>
        <v>-78.65130464249407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2018-03-14T11:21:31Z</dcterms:modified>
  <cp:category/>
  <cp:version/>
  <cp:contentType/>
  <cp:contentStatus/>
</cp:coreProperties>
</file>