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<sst xmlns="http://schemas.openxmlformats.org/spreadsheetml/2006/main" count="35" uniqueCount="35">
  <si>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</si>
  <si>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</si>
  <si>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</si>
  <si>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</si>
  <si>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</si>
  <si>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</si>
  <si>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</si>
  <si>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</si>
  <si>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</si>
  <si>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</si>
  <si>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</si>
  <si>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</si>
  <si>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</si>
  <si>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</si>
  <si>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</si>
  <si>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</si>
  <si>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</si>
  <si>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</si>
  <si>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</si>
  <si>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</si>
  <si>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</si>
  <si>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</si>
  <si>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</si>
  <si>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</si>
  <si>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</si>
  <si>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</si>
  <si>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</si>
  <si>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</si>
  <si>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</si>
  <si>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</si>
  <si>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</si>
  <si>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</si>
  <si>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</si>
  <si>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СРЕДСТВА МАССОВОЙ ИНФОРМАЦИИ</t>
  </si>
  <si>
    <t>по состоянию на 01.07.2018г.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</si>
</sst>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34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72097</v>
      </c>
      <c r="C6" s="24">
        <f>C7+C17</f>
        <v>33167</v>
      </c>
      <c r="D6" s="23">
        <f>C6/B6*100</f>
        <v>46.00330110822919</v>
      </c>
    </row>
    <row r="7" spans="1:4" s="2" customFormat="1" ht="31.5">
      <c r="A7" s="6" t="s">
        <v>11</v>
      </c>
      <c r="B7" s="18">
        <f>SUM(B8:B15)</f>
        <v>10377</v>
      </c>
      <c r="C7" s="18">
        <f>SUM(C8:C16)</f>
        <v>5028</v>
      </c>
      <c r="D7" s="7">
        <f>C7/B7*100</f>
        <v>48.45331020526164</v>
      </c>
    </row>
    <row r="8" spans="1:4" ht="15.75">
      <c r="A8" s="16" t="s">
        <v>0</v>
      </c>
      <c r="B8" s="19">
        <v>612</v>
      </c>
      <c r="C8" s="19">
        <v>391</v>
      </c>
      <c r="D8" s="7">
        <f aca="true" t="shared" si="0" ref="D8:D20">C8/B8*100</f>
        <v>63.888888888888886</v>
      </c>
    </row>
    <row r="9" spans="1:4" ht="15.75">
      <c r="A9" s="8" t="s">
        <v>25</v>
      </c>
      <c r="B9" s="19">
        <v>4964</v>
      </c>
      <c r="C9" s="19">
        <v>2436</v>
      </c>
      <c r="D9" s="7">
        <f t="shared" si="0"/>
        <v>49.07332796132152</v>
      </c>
    </row>
    <row r="10" spans="1:4" ht="15.75">
      <c r="A10" s="8" t="s">
        <v>18</v>
      </c>
      <c r="B10" s="19">
        <v>310</v>
      </c>
      <c r="C10" s="19">
        <v>64</v>
      </c>
      <c r="D10" s="7">
        <f t="shared" si="0"/>
        <v>20.64516129032258</v>
      </c>
    </row>
    <row r="11" spans="1:4" ht="15.75">
      <c r="A11" s="8" t="s">
        <v>17</v>
      </c>
      <c r="B11" s="19">
        <v>3440</v>
      </c>
      <c r="C11" s="19">
        <v>1623</v>
      </c>
      <c r="D11" s="7">
        <f t="shared" si="0"/>
        <v>47.18023255813954</v>
      </c>
    </row>
    <row r="12" spans="1:4" ht="15.75">
      <c r="A12" s="8" t="s">
        <v>16</v>
      </c>
      <c r="B12" s="19">
        <v>78</v>
      </c>
      <c r="C12" s="19">
        <v>29</v>
      </c>
      <c r="D12" s="7">
        <f t="shared" si="0"/>
        <v>37.17948717948718</v>
      </c>
    </row>
    <row r="13" spans="1:4" ht="31.5">
      <c r="A13" s="8" t="s">
        <v>26</v>
      </c>
      <c r="B13" s="19">
        <v>720</v>
      </c>
      <c r="C13" s="19">
        <v>457</v>
      </c>
      <c r="D13" s="7">
        <f t="shared" si="0"/>
        <v>63.47222222222222</v>
      </c>
    </row>
    <row r="14" spans="1:4" ht="15.75">
      <c r="A14" s="8" t="s">
        <v>31</v>
      </c>
      <c r="B14" s="19">
        <v>250</v>
      </c>
      <c r="C14" s="19">
        <v>0</v>
      </c>
      <c r="D14" s="7">
        <f t="shared" si="0"/>
        <v>0</v>
      </c>
    </row>
    <row r="15" spans="1:4" ht="15.75">
      <c r="A15" s="8" t="s">
        <v>15</v>
      </c>
      <c r="B15" s="19">
        <v>3</v>
      </c>
      <c r="C15" s="19">
        <v>28</v>
      </c>
      <c r="D15" s="7">
        <f t="shared" si="0"/>
        <v>933.3333333333334</v>
      </c>
    </row>
    <row r="16" spans="1:4" ht="15.75">
      <c r="A16" s="8" t="s">
        <v>32</v>
      </c>
      <c r="B16" s="19"/>
      <c r="C16" s="19">
        <v>0</v>
      </c>
      <c r="D16" s="7"/>
    </row>
    <row r="17" spans="1:4" ht="15.75">
      <c r="A17" s="5" t="s">
        <v>1</v>
      </c>
      <c r="B17" s="19">
        <f>SUM(B18:B19)</f>
        <v>61720</v>
      </c>
      <c r="C17" s="19">
        <f>SUM(C18:C19)</f>
        <v>28139</v>
      </c>
      <c r="D17" s="7">
        <f t="shared" si="0"/>
        <v>45.59138042773817</v>
      </c>
    </row>
    <row r="18" spans="1:4" ht="31.5">
      <c r="A18" s="8" t="s">
        <v>3</v>
      </c>
      <c r="B18" s="19">
        <v>-2</v>
      </c>
      <c r="C18" s="19">
        <v>-2</v>
      </c>
      <c r="D18" s="7">
        <v>0</v>
      </c>
    </row>
    <row r="19" spans="1:4" ht="31.5">
      <c r="A19" s="5" t="s">
        <v>20</v>
      </c>
      <c r="B19" s="18">
        <v>61722</v>
      </c>
      <c r="C19" s="18">
        <v>28141</v>
      </c>
      <c r="D19" s="7">
        <f>C19/B19*100</f>
        <v>45.59314344966138</v>
      </c>
    </row>
    <row r="20" spans="1:4" ht="18.75">
      <c r="A20" s="13" t="s">
        <v>22</v>
      </c>
      <c r="B20" s="22">
        <f>SUM(B21:B29)</f>
        <v>75130</v>
      </c>
      <c r="C20" s="22">
        <f>SUM(C21:C29)</f>
        <v>21576</v>
      </c>
      <c r="D20" s="23">
        <f t="shared" si="0"/>
        <v>28.718221748968453</v>
      </c>
    </row>
    <row r="21" spans="1:4" ht="15.75">
      <c r="A21" s="9" t="s">
        <v>5</v>
      </c>
      <c r="B21" s="20">
        <v>9838</v>
      </c>
      <c r="C21" s="20">
        <v>4160</v>
      </c>
      <c r="D21" s="14">
        <f>C21/B21*100</f>
        <v>42.28501727993495</v>
      </c>
    </row>
    <row r="22" spans="1:4" ht="15.75">
      <c r="A22" s="9" t="s">
        <v>6</v>
      </c>
      <c r="B22" s="20">
        <v>224</v>
      </c>
      <c r="C22" s="20">
        <v>96</v>
      </c>
      <c r="D22" s="14">
        <f>C22/B22*100</f>
        <v>42.857142857142854</v>
      </c>
    </row>
    <row r="23" spans="1:4" ht="31.5">
      <c r="A23" s="9" t="s">
        <v>7</v>
      </c>
      <c r="B23" s="20">
        <v>865</v>
      </c>
      <c r="C23" s="20">
        <v>74</v>
      </c>
      <c r="D23" s="14">
        <f aca="true" t="shared" si="1" ref="D23:D33">C23/B23*100</f>
        <v>8.554913294797688</v>
      </c>
    </row>
    <row r="24" spans="1:4" ht="15.75">
      <c r="A24" s="9" t="s">
        <v>8</v>
      </c>
      <c r="B24" s="20">
        <v>21866</v>
      </c>
      <c r="C24" s="20">
        <v>1612</v>
      </c>
      <c r="D24" s="14">
        <f t="shared" si="1"/>
        <v>7.37217598097503</v>
      </c>
    </row>
    <row r="25" spans="1:4" ht="15.75">
      <c r="A25" s="9" t="s">
        <v>9</v>
      </c>
      <c r="B25" s="20">
        <v>18337</v>
      </c>
      <c r="C25" s="20">
        <v>6112</v>
      </c>
      <c r="D25" s="14">
        <f t="shared" si="1"/>
        <v>33.331515515078806</v>
      </c>
    </row>
    <row r="26" spans="1:4" ht="15.75">
      <c r="A26" s="9" t="s">
        <v>30</v>
      </c>
      <c r="B26" s="20">
        <v>22138</v>
      </c>
      <c r="C26" s="20">
        <v>9180</v>
      </c>
      <c r="D26" s="14">
        <f t="shared" si="1"/>
        <v>41.46716053844069</v>
      </c>
    </row>
    <row r="27" spans="1:4" ht="15.75">
      <c r="A27" s="9" t="s">
        <v>10</v>
      </c>
      <c r="B27" s="20">
        <v>1378</v>
      </c>
      <c r="C27" s="20">
        <v>119</v>
      </c>
      <c r="D27" s="14">
        <f t="shared" si="1"/>
        <v>8.635703918722786</v>
      </c>
    </row>
    <row r="28" spans="1:4" ht="15.75">
      <c r="A28" s="9" t="s">
        <v>19</v>
      </c>
      <c r="B28" s="20">
        <v>375</v>
      </c>
      <c r="C28" s="20">
        <v>187</v>
      </c>
      <c r="D28" s="14">
        <f t="shared" si="1"/>
        <v>49.86666666666667</v>
      </c>
    </row>
    <row r="29" spans="1:4" ht="15.75">
      <c r="A29" s="25" t="s">
        <v>33</v>
      </c>
      <c r="B29" s="26">
        <v>109</v>
      </c>
      <c r="C29" s="26">
        <v>36</v>
      </c>
      <c r="D29" s="14">
        <f t="shared" si="1"/>
        <v>33.02752293577982</v>
      </c>
    </row>
    <row r="30" spans="1:4" ht="18.75">
      <c r="A30" s="13" t="s">
        <v>23</v>
      </c>
      <c r="B30" s="22">
        <f>B31+B33</f>
        <v>3033</v>
      </c>
      <c r="C30" s="22">
        <f>C31+C33</f>
        <v>-11591</v>
      </c>
      <c r="D30" s="15"/>
    </row>
    <row r="31" spans="1:4" ht="31.5">
      <c r="A31" s="11" t="s">
        <v>24</v>
      </c>
      <c r="B31" s="21">
        <f>B32</f>
        <v>80</v>
      </c>
      <c r="C31" s="21">
        <f>C32</f>
        <v>0</v>
      </c>
      <c r="D31" s="17">
        <f t="shared" si="1"/>
        <v>0</v>
      </c>
    </row>
    <row r="32" spans="1:4" ht="31.5">
      <c r="A32" s="12" t="s">
        <v>28</v>
      </c>
      <c r="B32" s="21">
        <v>80</v>
      </c>
      <c r="C32" s="21">
        <v>0</v>
      </c>
      <c r="D32" s="17">
        <f t="shared" si="1"/>
        <v>0</v>
      </c>
    </row>
    <row r="33" spans="1:4" ht="31.5">
      <c r="A33" s="12" t="s">
        <v>2</v>
      </c>
      <c r="B33" s="21">
        <f>B20-B6-B32</f>
        <v>2953</v>
      </c>
      <c r="C33" s="21">
        <f>C20-C6-C32</f>
        <v>-11591</v>
      </c>
      <c r="D33" s="17">
        <f t="shared" si="1"/>
        <v>-392.5160853369455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2</cp:lastModifiedBy>
  <cp:lastPrinted>2016-06-09T06:53:42Z</cp:lastPrinted>
  <dcterms:created xsi:type="dcterms:W3CDTF">2003-03-28T04:18:45Z</dcterms:created>
  <dcterms:modified xsi:type="dcterms:W3CDTF">2018-07-09T10:09:07Z</dcterms:modified>
  <cp:category/>
  <cp:version/>
  <cp:contentType/>
  <cp:contentStatus/>
</cp:coreProperties>
</file>