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<sst xmlns="http://schemas.openxmlformats.org/spreadsheetml/2006/main" count="35" uniqueCount="35">
  <si>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</si>
  <si>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</si>
  <si>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</si>
  <si>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</si>
  <si>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</si>
  <si>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</si>
  <si>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</si>
  <si>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</si>
  <si>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</si>
  <si>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</si>
  <si>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</si>
  <si>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</si>
  <si>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</si>
  <si>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</si>
  <si>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</si>
  <si>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</si>
  <si>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</si>
  <si>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</si>
  <si>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</si>
  <si>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</si>
  <si>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</si>
  <si>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</si>
  <si>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</si>
  <si>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</si>
  <si>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</si>
  <si>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</si>
  <si>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</si>
  <si>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</si>
  <si>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</si>
  <si>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</si>
  <si>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</si>
  <si>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</si>
  <si>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</si>
  <si>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СРЕДСТВА МАССОВОЙ ИНФОРМАЦИИ</t>
  </si>
  <si>
    <t>по состоянию на 01.08.2018г.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</si>
</sst>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8" t="s">
        <v>4</v>
      </c>
      <c r="B1" s="28"/>
      <c r="C1" s="28"/>
      <c r="D1" s="28"/>
    </row>
    <row r="2" spans="1:4" ht="20.25">
      <c r="A2" s="28" t="s">
        <v>29</v>
      </c>
      <c r="B2" s="28"/>
      <c r="C2" s="28"/>
      <c r="D2" s="28"/>
    </row>
    <row r="3" spans="1:4" ht="20.25">
      <c r="A3" s="28" t="s">
        <v>34</v>
      </c>
      <c r="B3" s="28"/>
      <c r="C3" s="28"/>
      <c r="D3" s="28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72097</v>
      </c>
      <c r="C6" s="24">
        <f>C7+C17</f>
        <v>38597</v>
      </c>
      <c r="D6" s="23">
        <f>C6/B6*100</f>
        <v>53.53482114373691</v>
      </c>
    </row>
    <row r="7" spans="1:4" s="2" customFormat="1" ht="31.5">
      <c r="A7" s="6" t="s">
        <v>11</v>
      </c>
      <c r="B7" s="18">
        <f>SUM(B8:B15)</f>
        <v>10377</v>
      </c>
      <c r="C7" s="18">
        <f>SUM(C8:C16)</f>
        <v>6428</v>
      </c>
      <c r="D7" s="7">
        <f>C7/B7*100</f>
        <v>61.94468536185796</v>
      </c>
    </row>
    <row r="8" spans="1:4" ht="15.75">
      <c r="A8" s="16" t="s">
        <v>0</v>
      </c>
      <c r="B8" s="19">
        <v>612</v>
      </c>
      <c r="C8" s="19">
        <v>458</v>
      </c>
      <c r="D8" s="7">
        <f aca="true" t="shared" si="0" ref="D8:D20">C8/B8*100</f>
        <v>74.83660130718954</v>
      </c>
    </row>
    <row r="9" spans="1:4" ht="15.75">
      <c r="A9" s="8" t="s">
        <v>25</v>
      </c>
      <c r="B9" s="19">
        <v>4964</v>
      </c>
      <c r="C9" s="19">
        <v>2937</v>
      </c>
      <c r="D9" s="7">
        <f t="shared" si="0"/>
        <v>59.165995165189365</v>
      </c>
    </row>
    <row r="10" spans="1:4" ht="15.75">
      <c r="A10" s="8" t="s">
        <v>18</v>
      </c>
      <c r="B10" s="19">
        <v>310</v>
      </c>
      <c r="C10" s="19">
        <v>82</v>
      </c>
      <c r="D10" s="7">
        <f t="shared" si="0"/>
        <v>26.451612903225808</v>
      </c>
    </row>
    <row r="11" spans="1:4" ht="15.75">
      <c r="A11" s="8" t="s">
        <v>17</v>
      </c>
      <c r="B11" s="19">
        <v>3440</v>
      </c>
      <c r="C11" s="19">
        <v>2230</v>
      </c>
      <c r="D11" s="7">
        <f t="shared" si="0"/>
        <v>64.82558139534885</v>
      </c>
    </row>
    <row r="12" spans="1:4" ht="15.75">
      <c r="A12" s="8" t="s">
        <v>16</v>
      </c>
      <c r="B12" s="19">
        <v>78</v>
      </c>
      <c r="C12" s="19">
        <v>30</v>
      </c>
      <c r="D12" s="7">
        <f t="shared" si="0"/>
        <v>38.46153846153847</v>
      </c>
    </row>
    <row r="13" spans="1:4" ht="31.5">
      <c r="A13" s="8" t="s">
        <v>26</v>
      </c>
      <c r="B13" s="19">
        <v>720</v>
      </c>
      <c r="C13" s="19">
        <v>655</v>
      </c>
      <c r="D13" s="7">
        <f t="shared" si="0"/>
        <v>90.97222222222221</v>
      </c>
    </row>
    <row r="14" spans="1:4" ht="15.75">
      <c r="A14" s="8" t="s">
        <v>31</v>
      </c>
      <c r="B14" s="19">
        <v>250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3</v>
      </c>
      <c r="C15" s="19">
        <v>36</v>
      </c>
      <c r="D15" s="7">
        <f t="shared" si="0"/>
        <v>1200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61720</v>
      </c>
      <c r="C17" s="19">
        <f>SUM(C18:C19)</f>
        <v>32169</v>
      </c>
      <c r="D17" s="7">
        <f t="shared" si="0"/>
        <v>52.12086843810758</v>
      </c>
    </row>
    <row r="18" spans="1:4" ht="31.5">
      <c r="A18" s="8" t="s">
        <v>3</v>
      </c>
      <c r="B18" s="19">
        <v>-2</v>
      </c>
      <c r="C18" s="19">
        <v>-2</v>
      </c>
      <c r="D18" s="7">
        <v>0</v>
      </c>
    </row>
    <row r="19" spans="1:4" ht="31.5">
      <c r="A19" s="5" t="s">
        <v>20</v>
      </c>
      <c r="B19" s="18">
        <v>61722</v>
      </c>
      <c r="C19" s="18">
        <v>32171</v>
      </c>
      <c r="D19" s="7">
        <f>C19/B19*100</f>
        <v>52.122419882699845</v>
      </c>
    </row>
    <row r="20" spans="1:4" ht="18.75">
      <c r="A20" s="13" t="s">
        <v>22</v>
      </c>
      <c r="B20" s="22">
        <f>SUM(B21:B29)</f>
        <v>75130</v>
      </c>
      <c r="C20" s="22">
        <f>SUM(C21:C29)</f>
        <v>28603</v>
      </c>
      <c r="D20" s="23">
        <f t="shared" si="0"/>
        <v>38.07134300545721</v>
      </c>
    </row>
    <row r="21" spans="1:4" ht="15.75">
      <c r="A21" s="9" t="s">
        <v>5</v>
      </c>
      <c r="B21" s="20">
        <v>9868</v>
      </c>
      <c r="C21" s="20">
        <v>5128</v>
      </c>
      <c r="D21" s="14">
        <f>C21/B21*100</f>
        <v>51.96595054722335</v>
      </c>
    </row>
    <row r="22" spans="1:4" ht="15.75">
      <c r="A22" s="9" t="s">
        <v>6</v>
      </c>
      <c r="B22" s="20">
        <v>224</v>
      </c>
      <c r="C22" s="20">
        <v>113</v>
      </c>
      <c r="D22" s="14">
        <f>C22/B22*100</f>
        <v>50.44642857142857</v>
      </c>
    </row>
    <row r="23" spans="1:4" ht="31.5">
      <c r="A23" s="9" t="s">
        <v>7</v>
      </c>
      <c r="B23" s="20">
        <v>835</v>
      </c>
      <c r="C23" s="20">
        <v>99</v>
      </c>
      <c r="D23" s="14">
        <f aca="true" t="shared" si="1" ref="D23:D33">C23/B23*100</f>
        <v>11.8562874251497</v>
      </c>
    </row>
    <row r="24" spans="1:4" ht="15.75">
      <c r="A24" s="9" t="s">
        <v>8</v>
      </c>
      <c r="B24" s="20">
        <v>21866</v>
      </c>
      <c r="C24" s="20">
        <v>4971</v>
      </c>
      <c r="D24" s="14">
        <f t="shared" si="1"/>
        <v>22.73392481478094</v>
      </c>
    </row>
    <row r="25" spans="1:4" ht="15.75">
      <c r="A25" s="9" t="s">
        <v>9</v>
      </c>
      <c r="B25" s="27">
        <v>18337</v>
      </c>
      <c r="C25" s="20">
        <v>6882</v>
      </c>
      <c r="D25" s="14">
        <f t="shared" si="1"/>
        <v>37.53067568304521</v>
      </c>
    </row>
    <row r="26" spans="1:4" ht="15.75">
      <c r="A26" s="9" t="s">
        <v>30</v>
      </c>
      <c r="B26" s="20">
        <v>22138</v>
      </c>
      <c r="C26" s="20">
        <v>10990</v>
      </c>
      <c r="D26" s="14">
        <f t="shared" si="1"/>
        <v>49.643147529135426</v>
      </c>
    </row>
    <row r="27" spans="1:4" ht="15.75">
      <c r="A27" s="9" t="s">
        <v>10</v>
      </c>
      <c r="B27" s="20">
        <v>1378</v>
      </c>
      <c r="C27" s="20">
        <v>167</v>
      </c>
      <c r="D27" s="14">
        <f t="shared" si="1"/>
        <v>12.119013062409287</v>
      </c>
    </row>
    <row r="28" spans="1:4" ht="15.75">
      <c r="A28" s="9" t="s">
        <v>19</v>
      </c>
      <c r="B28" s="20">
        <v>375</v>
      </c>
      <c r="C28" s="20">
        <v>217</v>
      </c>
      <c r="D28" s="14">
        <f t="shared" si="1"/>
        <v>57.86666666666667</v>
      </c>
    </row>
    <row r="29" spans="1:4" ht="15.75">
      <c r="A29" s="25" t="s">
        <v>33</v>
      </c>
      <c r="B29" s="26">
        <v>109</v>
      </c>
      <c r="C29" s="26">
        <v>36</v>
      </c>
      <c r="D29" s="14">
        <f t="shared" si="1"/>
        <v>33.02752293577982</v>
      </c>
    </row>
    <row r="30" spans="1:4" ht="18.75">
      <c r="A30" s="13" t="s">
        <v>23</v>
      </c>
      <c r="B30" s="22">
        <f>B31+B33</f>
        <v>3033</v>
      </c>
      <c r="C30" s="22">
        <f>C31+C33</f>
        <v>-9994</v>
      </c>
      <c r="D30" s="15"/>
    </row>
    <row r="31" spans="1:4" ht="31.5">
      <c r="A31" s="11" t="s">
        <v>24</v>
      </c>
      <c r="B31" s="21">
        <f>B32</f>
        <v>80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80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B20-B6-B32</f>
        <v>2953</v>
      </c>
      <c r="C33" s="21">
        <f>C20-C6-C32</f>
        <v>-9994</v>
      </c>
      <c r="D33" s="17">
        <f t="shared" si="1"/>
        <v>-338.4354893328818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2018-08-14T08:44:58Z</dcterms:modified>
  <cp:category/>
  <cp:version/>
  <cp:contentType/>
  <cp:contentStatus/>
</cp:coreProperties>
</file>