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<sst xmlns="http://schemas.openxmlformats.org/spreadsheetml/2006/main" count="34" uniqueCount="34">
  <si>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</si>
  <si>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</si>
  <si>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</si>
  <si>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</si>
  <si>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</si>
  <si>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</si>
  <si>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</si>
  <si>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</si>
  <si>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</si>
  <si>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</si>
  <si>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</si>
  <si>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</si>
  <si>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</si>
  <si>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</si>
  <si>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</si>
  <si>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</si>
  <si>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</si>
  <si>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</si>
  <si>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</si>
  <si>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</si>
  <si>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</si>
  <si>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</si>
  <si>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</si>
  <si>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</si>
  <si>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</si>
  <si>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</si>
  <si>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</si>
  <si>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</si>
  <si>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</si>
  <si>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</si>
  <si>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</si>
  <si>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компенсации затрат государства</t>
  </si>
  <si>
    <t>Прочие неналоговые поступления</t>
  </si>
  <si>
    <t>по состоянию на 01.03.2021г.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</si>
</sst>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33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B7+B18</f>
        <v>65482</v>
      </c>
      <c r="C6" s="23">
        <f>C7+C18</f>
        <v>9182</v>
      </c>
      <c r="D6" s="22">
        <f>C6/B6*100</f>
        <v>14.022174032558565</v>
      </c>
    </row>
    <row r="7" spans="1:4" s="2" customFormat="1" ht="31.5">
      <c r="A7" s="6" t="s">
        <v>11</v>
      </c>
      <c r="B7" s="17">
        <f>SUM(B8:B17)</f>
        <v>19583</v>
      </c>
      <c r="C7" s="17">
        <f>SUM(C8:C17)</f>
        <v>1827</v>
      </c>
      <c r="D7" s="7">
        <f>C7/B7*100</f>
        <v>9.329520502476637</v>
      </c>
    </row>
    <row r="8" spans="1:4" ht="15.75">
      <c r="A8" s="15" t="s">
        <v>0</v>
      </c>
      <c r="B8" s="18">
        <v>906</v>
      </c>
      <c r="C8" s="18">
        <v>115</v>
      </c>
      <c r="D8" s="7">
        <f aca="true" t="shared" si="0" ref="D8:D22">C8/B8*100</f>
        <v>12.693156732891833</v>
      </c>
    </row>
    <row r="9" spans="1:4" ht="15.75">
      <c r="A9" s="8" t="s">
        <v>24</v>
      </c>
      <c r="B9" s="18">
        <v>13200</v>
      </c>
      <c r="C9" s="18">
        <v>1074</v>
      </c>
      <c r="D9" s="7">
        <f t="shared" si="0"/>
        <v>8.136363636363637</v>
      </c>
    </row>
    <row r="10" spans="1:4" ht="15.75">
      <c r="A10" s="8" t="s">
        <v>18</v>
      </c>
      <c r="B10" s="18">
        <v>90</v>
      </c>
      <c r="C10" s="18">
        <v>0</v>
      </c>
      <c r="D10" s="7">
        <f t="shared" si="0"/>
        <v>0</v>
      </c>
    </row>
    <row r="11" spans="1:4" ht="15.75">
      <c r="A11" s="8" t="s">
        <v>17</v>
      </c>
      <c r="B11" s="18">
        <v>4100</v>
      </c>
      <c r="C11" s="18">
        <v>501</v>
      </c>
      <c r="D11" s="7">
        <f t="shared" si="0"/>
        <v>12.21951219512195</v>
      </c>
    </row>
    <row r="12" spans="1:4" ht="15.75">
      <c r="A12" s="8" t="s">
        <v>16</v>
      </c>
      <c r="B12" s="18">
        <v>65</v>
      </c>
      <c r="C12" s="18">
        <v>13</v>
      </c>
      <c r="D12" s="7">
        <f t="shared" si="0"/>
        <v>20</v>
      </c>
    </row>
    <row r="13" spans="1:4" ht="31.5">
      <c r="A13" s="8" t="s">
        <v>25</v>
      </c>
      <c r="B13" s="18">
        <v>849</v>
      </c>
      <c r="C13" s="18">
        <v>100</v>
      </c>
      <c r="D13" s="7">
        <f t="shared" si="0"/>
        <v>11.778563015312132</v>
      </c>
    </row>
    <row r="14" spans="1:4" ht="15.75">
      <c r="A14" s="8" t="s">
        <v>31</v>
      </c>
      <c r="B14" s="18">
        <v>16</v>
      </c>
      <c r="C14" s="18">
        <v>0</v>
      </c>
      <c r="D14" s="7">
        <f t="shared" si="0"/>
        <v>0</v>
      </c>
    </row>
    <row r="15" spans="1:4" ht="15.75">
      <c r="A15" s="8" t="s">
        <v>29</v>
      </c>
      <c r="B15" s="18">
        <v>347</v>
      </c>
      <c r="C15" s="18">
        <v>0</v>
      </c>
      <c r="D15" s="7">
        <f t="shared" si="0"/>
        <v>0</v>
      </c>
    </row>
    <row r="16" spans="1:4" ht="15.75">
      <c r="A16" s="8" t="s">
        <v>15</v>
      </c>
      <c r="B16" s="18">
        <v>10</v>
      </c>
      <c r="C16" s="18">
        <v>21</v>
      </c>
      <c r="D16" s="7">
        <f t="shared" si="0"/>
        <v>210</v>
      </c>
    </row>
    <row r="17" spans="1:4" ht="15.75">
      <c r="A17" s="8" t="s">
        <v>32</v>
      </c>
      <c r="B17" s="18">
        <v>0</v>
      </c>
      <c r="C17" s="18">
        <v>3</v>
      </c>
      <c r="D17" s="7"/>
    </row>
    <row r="18" spans="1:4" ht="15.75">
      <c r="A18" s="5" t="s">
        <v>1</v>
      </c>
      <c r="B18" s="18">
        <f>SUM(B19:B21)</f>
        <v>45899</v>
      </c>
      <c r="C18" s="18">
        <f>SUM(C19:C21)</f>
        <v>7355</v>
      </c>
      <c r="D18" s="7">
        <f t="shared" si="0"/>
        <v>16.02431425521253</v>
      </c>
    </row>
    <row r="19" spans="1:4" ht="31.5">
      <c r="A19" s="5" t="s">
        <v>30</v>
      </c>
      <c r="B19" s="18"/>
      <c r="C19" s="18">
        <v>3</v>
      </c>
      <c r="D19" s="7">
        <v>0</v>
      </c>
    </row>
    <row r="20" spans="1:4" ht="31.5">
      <c r="A20" s="8" t="s">
        <v>3</v>
      </c>
      <c r="B20" s="18"/>
      <c r="C20" s="18"/>
      <c r="D20" s="7">
        <v>0</v>
      </c>
    </row>
    <row r="21" spans="1:4" ht="31.5">
      <c r="A21" s="5" t="s">
        <v>20</v>
      </c>
      <c r="B21" s="17">
        <v>45899</v>
      </c>
      <c r="C21" s="17">
        <v>7352</v>
      </c>
      <c r="D21" s="7">
        <f>C21/B21*100</f>
        <v>16.01777816510164</v>
      </c>
    </row>
    <row r="22" spans="1:4" ht="18.75">
      <c r="A22" s="12" t="s">
        <v>22</v>
      </c>
      <c r="B22" s="21">
        <f>SUM(B23:B30)</f>
        <v>65482</v>
      </c>
      <c r="C22" s="21">
        <f>SUM(C23:C30)</f>
        <v>6321</v>
      </c>
      <c r="D22" s="22">
        <f t="shared" si="0"/>
        <v>9.653034421673132</v>
      </c>
    </row>
    <row r="23" spans="1:4" ht="15.75">
      <c r="A23" s="9" t="s">
        <v>5</v>
      </c>
      <c r="B23" s="19">
        <v>12725</v>
      </c>
      <c r="C23" s="19">
        <v>1586</v>
      </c>
      <c r="D23" s="13">
        <f>C23/B23*100</f>
        <v>12.463654223968566</v>
      </c>
    </row>
    <row r="24" spans="1:4" ht="15.75">
      <c r="A24" s="9" t="s">
        <v>6</v>
      </c>
      <c r="B24" s="19">
        <v>306</v>
      </c>
      <c r="C24" s="19">
        <v>22</v>
      </c>
      <c r="D24" s="13">
        <f>C24/B24*100</f>
        <v>7.18954248366013</v>
      </c>
    </row>
    <row r="25" spans="1:4" ht="31.5">
      <c r="A25" s="9" t="s">
        <v>7</v>
      </c>
      <c r="B25" s="19">
        <v>157</v>
      </c>
      <c r="C25" s="19">
        <v>0</v>
      </c>
      <c r="D25" s="13">
        <f aca="true" t="shared" si="1" ref="D25:D30">C25/B25*100</f>
        <v>0</v>
      </c>
    </row>
    <row r="26" spans="1:4" ht="15.75">
      <c r="A26" s="9" t="s">
        <v>8</v>
      </c>
      <c r="B26" s="19">
        <v>19529</v>
      </c>
      <c r="C26" s="19">
        <v>770</v>
      </c>
      <c r="D26" s="13">
        <f t="shared" si="1"/>
        <v>3.942854216805776</v>
      </c>
    </row>
    <row r="27" spans="1:4" ht="15.75">
      <c r="A27" s="9" t="s">
        <v>9</v>
      </c>
      <c r="B27" s="19">
        <v>10533</v>
      </c>
      <c r="C27" s="19">
        <v>476</v>
      </c>
      <c r="D27" s="13">
        <f t="shared" si="1"/>
        <v>4.519130352226336</v>
      </c>
    </row>
    <row r="28" spans="1:4" ht="15.75">
      <c r="A28" s="9" t="s">
        <v>28</v>
      </c>
      <c r="B28" s="19">
        <v>20595</v>
      </c>
      <c r="C28" s="19">
        <v>3307</v>
      </c>
      <c r="D28" s="13">
        <f t="shared" si="1"/>
        <v>16.057295460063123</v>
      </c>
    </row>
    <row r="29" spans="1:4" ht="15.75">
      <c r="A29" s="9" t="s">
        <v>10</v>
      </c>
      <c r="B29" s="19">
        <v>275</v>
      </c>
      <c r="C29" s="19">
        <v>0</v>
      </c>
      <c r="D29" s="13">
        <f t="shared" si="1"/>
        <v>0</v>
      </c>
    </row>
    <row r="30" spans="1:4" ht="15.75">
      <c r="A30" s="9" t="s">
        <v>19</v>
      </c>
      <c r="B30" s="19">
        <v>1362</v>
      </c>
      <c r="C30" s="19">
        <v>160</v>
      </c>
      <c r="D30" s="13">
        <f t="shared" si="1"/>
        <v>11.747430249632892</v>
      </c>
    </row>
    <row r="31" spans="1:4" ht="18.75">
      <c r="A31" s="12" t="s">
        <v>23</v>
      </c>
      <c r="B31" s="21">
        <f>B32</f>
        <v>0</v>
      </c>
      <c r="C31" s="21">
        <f>C32</f>
        <v>-2861</v>
      </c>
      <c r="D31" s="14"/>
    </row>
    <row r="32" spans="1:4" ht="31.5">
      <c r="A32" s="11" t="s">
        <v>2</v>
      </c>
      <c r="B32" s="20">
        <f>B22-B6</f>
        <v>0</v>
      </c>
      <c r="C32" s="20">
        <f>C22-C6</f>
        <v>-2861</v>
      </c>
      <c r="D32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2021-04-14T10:40:37Z</dcterms:modified>
  <cp:category/>
  <cp:version/>
  <cp:contentType/>
  <cp:contentStatus/>
</cp:coreProperties>
</file>