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<sst xmlns="http://schemas.openxmlformats.org/spreadsheetml/2006/main" count="33" uniqueCount="33">
  <si>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</si>
  <si>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</si>
  <si>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</si>
  <si>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</si>
  <si>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</si>
  <si>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</si>
  <si>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</si>
  <si>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</si>
  <si>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</si>
  <si>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</si>
  <si>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</si>
  <si>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</si>
  <si>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</si>
  <si>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</si>
  <si>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</si>
  <si>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</si>
  <si>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 xml:space="preserve">Государственная пошлина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</si>
  <si>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</si>
  <si>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</si>
  <si>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</si>
  <si>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</si>
  <si>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</si>
  <si>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</si>
  <si>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</si>
  <si>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</si>
  <si>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</si>
  <si>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</si>
  <si>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Краснополянского сельского поселения</t>
  </si>
  <si>
    <t xml:space="preserve">КУЛЬТУРА, КИНЕМАТОГРАФИЯ </t>
  </si>
  <si>
    <t>Доходы от продажи материальных и нематериальных активов</t>
  </si>
  <si>
    <t>Доходы от оказания платных услуг и компенсации затрат государства</t>
  </si>
  <si>
    <t>СРЕДСТВА МАССОВОЙ ИНФОРМАЦИИ</t>
  </si>
  <si>
    <t>по состоянию на 01.10.2022г.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</si>
</sst>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6" fillId="30" borderId="12" xfId="53" applyFont="1" applyFill="1" applyBorder="1" applyAlignment="1">
      <alignment wrapText="1"/>
      <protection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3" fontId="7" fillId="0" borderId="11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 wrapText="1"/>
    </xf>
    <xf numFmtId="0" fontId="6" fillId="0" borderId="11" xfId="0" applyFont="1" applyFill="1" applyBorder="1" applyAlignment="1">
      <alignment vertical="top" wrapText="1"/>
    </xf>
    <xf numFmtId="3" fontId="6" fillId="0" borderId="11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view="pageBreakPreview" zoomScaleNormal="75" zoomScaleSheetLayoutView="100" zoomScalePageLayoutView="0" workbookViewId="0" topLeftCell="A1">
      <selection activeCell="B26" sqref="B26"/>
    </sheetView>
  </sheetViews>
  <sheetFormatPr defaultColWidth="9.00390625" defaultRowHeight="12.75"/>
  <cols>
    <col min="1" max="1" width="73.1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6" t="s">
        <v>4</v>
      </c>
      <c r="B1" s="26"/>
      <c r="C1" s="26"/>
      <c r="D1" s="26"/>
    </row>
    <row r="2" spans="1:4" ht="20.25">
      <c r="A2" s="26" t="s">
        <v>27</v>
      </c>
      <c r="B2" s="26"/>
      <c r="C2" s="26"/>
      <c r="D2" s="26"/>
    </row>
    <row r="3" spans="1:4" ht="20.25">
      <c r="A3" s="26" t="s">
        <v>32</v>
      </c>
      <c r="B3" s="26"/>
      <c r="C3" s="26"/>
      <c r="D3" s="26"/>
    </row>
    <row r="4" ht="20.25">
      <c r="A4" s="3"/>
    </row>
    <row r="5" spans="1:4" ht="76.5" customHeight="1">
      <c r="A5" s="10" t="s">
        <v>14</v>
      </c>
      <c r="B5" s="4" t="s">
        <v>13</v>
      </c>
      <c r="C5" s="4" t="s">
        <v>12</v>
      </c>
      <c r="D5" s="4" t="s">
        <v>26</v>
      </c>
    </row>
    <row r="6" spans="1:4" ht="18.75">
      <c r="A6" s="12" t="s">
        <v>21</v>
      </c>
      <c r="B6" s="23">
        <f>B7+B17</f>
        <v>70336</v>
      </c>
      <c r="C6" s="23">
        <f>C7+C17</f>
        <v>52958</v>
      </c>
      <c r="D6" s="22">
        <f>C6/B6*100</f>
        <v>75.29287989080983</v>
      </c>
    </row>
    <row r="7" spans="1:4" s="2" customFormat="1" ht="31.5">
      <c r="A7" s="6" t="s">
        <v>11</v>
      </c>
      <c r="B7" s="17">
        <f>SUM(B8:B16)</f>
        <v>20671</v>
      </c>
      <c r="C7" s="17">
        <f>SUM(C8:C16)</f>
        <v>15890</v>
      </c>
      <c r="D7" s="7">
        <f>C7/B7*100</f>
        <v>76.87097866576363</v>
      </c>
    </row>
    <row r="8" spans="1:4" ht="15.75">
      <c r="A8" s="15" t="s">
        <v>0</v>
      </c>
      <c r="B8" s="18">
        <v>1050</v>
      </c>
      <c r="C8" s="18">
        <v>713</v>
      </c>
      <c r="D8" s="7">
        <f aca="true" t="shared" si="0" ref="D8:D20">C8/B8*100</f>
        <v>67.9047619047619</v>
      </c>
    </row>
    <row r="9" spans="1:4" ht="15.75">
      <c r="A9" s="8" t="s">
        <v>24</v>
      </c>
      <c r="B9" s="18">
        <v>14600</v>
      </c>
      <c r="C9" s="18">
        <v>12581</v>
      </c>
      <c r="D9" s="7">
        <f t="shared" si="0"/>
        <v>86.17123287671234</v>
      </c>
    </row>
    <row r="10" spans="1:4" ht="15.75">
      <c r="A10" s="8" t="s">
        <v>18</v>
      </c>
      <c r="B10" s="18">
        <v>190</v>
      </c>
      <c r="C10" s="18">
        <v>189</v>
      </c>
      <c r="D10" s="7">
        <f t="shared" si="0"/>
        <v>99.47368421052632</v>
      </c>
    </row>
    <row r="11" spans="1:4" ht="15.75">
      <c r="A11" s="8" t="s">
        <v>17</v>
      </c>
      <c r="B11" s="18">
        <v>3705</v>
      </c>
      <c r="C11" s="18">
        <v>1481</v>
      </c>
      <c r="D11" s="7">
        <f t="shared" si="0"/>
        <v>39.97300944669366</v>
      </c>
    </row>
    <row r="12" spans="1:4" ht="15.75">
      <c r="A12" s="8" t="s">
        <v>16</v>
      </c>
      <c r="B12" s="18">
        <v>93</v>
      </c>
      <c r="C12" s="18">
        <v>93</v>
      </c>
      <c r="D12" s="7">
        <f t="shared" si="0"/>
        <v>100</v>
      </c>
    </row>
    <row r="13" spans="1:4" ht="31.5">
      <c r="A13" s="8" t="s">
        <v>25</v>
      </c>
      <c r="B13" s="18">
        <v>782</v>
      </c>
      <c r="C13" s="18">
        <v>736</v>
      </c>
      <c r="D13" s="7">
        <f t="shared" si="0"/>
        <v>94.11764705882352</v>
      </c>
    </row>
    <row r="14" spans="1:4" ht="15.75">
      <c r="A14" s="8" t="s">
        <v>30</v>
      </c>
      <c r="B14" s="18">
        <v>19</v>
      </c>
      <c r="C14" s="18">
        <v>0</v>
      </c>
      <c r="D14" s="7">
        <f t="shared" si="0"/>
        <v>0</v>
      </c>
    </row>
    <row r="15" spans="1:4" ht="15.75">
      <c r="A15" s="8" t="s">
        <v>29</v>
      </c>
      <c r="B15" s="18">
        <v>137</v>
      </c>
      <c r="C15" s="18">
        <v>47</v>
      </c>
      <c r="D15" s="7">
        <f t="shared" si="0"/>
        <v>34.306569343065696</v>
      </c>
    </row>
    <row r="16" spans="1:4" ht="15.75">
      <c r="A16" s="8" t="s">
        <v>15</v>
      </c>
      <c r="B16" s="18">
        <v>95</v>
      </c>
      <c r="C16" s="18">
        <v>50</v>
      </c>
      <c r="D16" s="7">
        <f t="shared" si="0"/>
        <v>52.63157894736842</v>
      </c>
    </row>
    <row r="17" spans="1:4" ht="15.75">
      <c r="A17" s="5" t="s">
        <v>1</v>
      </c>
      <c r="B17" s="18">
        <f>SUM(B18:B19)</f>
        <v>49665</v>
      </c>
      <c r="C17" s="18">
        <f>SUM(C18:C19)</f>
        <v>37068</v>
      </c>
      <c r="D17" s="7">
        <f t="shared" si="0"/>
        <v>74.6360616128058</v>
      </c>
    </row>
    <row r="18" spans="1:4" ht="31.5">
      <c r="A18" s="8" t="s">
        <v>3</v>
      </c>
      <c r="B18" s="18">
        <v>-6</v>
      </c>
      <c r="C18" s="18">
        <v>-6</v>
      </c>
      <c r="D18" s="7">
        <f t="shared" si="0"/>
        <v>100</v>
      </c>
    </row>
    <row r="19" spans="1:4" ht="31.5">
      <c r="A19" s="5" t="s">
        <v>20</v>
      </c>
      <c r="B19" s="17">
        <v>49671</v>
      </c>
      <c r="C19" s="17">
        <v>37074</v>
      </c>
      <c r="D19" s="7">
        <f>C19/B19*100</f>
        <v>74.63912544543093</v>
      </c>
    </row>
    <row r="20" spans="1:4" ht="18.75">
      <c r="A20" s="12" t="s">
        <v>22</v>
      </c>
      <c r="B20" s="21">
        <f>SUM(B21:B29)</f>
        <v>74689</v>
      </c>
      <c r="C20" s="21">
        <f>SUM(C21:C29)</f>
        <v>55583</v>
      </c>
      <c r="D20" s="22">
        <f t="shared" si="0"/>
        <v>74.4192585253518</v>
      </c>
    </row>
    <row r="21" spans="1:4" ht="15.75">
      <c r="A21" s="9" t="s">
        <v>5</v>
      </c>
      <c r="B21" s="19">
        <v>14315</v>
      </c>
      <c r="C21" s="19">
        <v>9862</v>
      </c>
      <c r="D21" s="13">
        <f>C21/B21*100</f>
        <v>68.89276982186517</v>
      </c>
    </row>
    <row r="22" spans="1:4" ht="15.75">
      <c r="A22" s="9" t="s">
        <v>6</v>
      </c>
      <c r="B22" s="19">
        <v>313</v>
      </c>
      <c r="C22" s="19">
        <v>176</v>
      </c>
      <c r="D22" s="13">
        <f>C22/B22*100</f>
        <v>56.23003194888179</v>
      </c>
    </row>
    <row r="23" spans="1:4" ht="31.5">
      <c r="A23" s="9" t="s">
        <v>7</v>
      </c>
      <c r="B23" s="19">
        <v>514</v>
      </c>
      <c r="C23" s="19">
        <v>127</v>
      </c>
      <c r="D23" s="13">
        <f aca="true" t="shared" si="1" ref="D23:D29">C23/B23*100</f>
        <v>24.708171206225682</v>
      </c>
    </row>
    <row r="24" spans="1:4" ht="15.75">
      <c r="A24" s="9" t="s">
        <v>8</v>
      </c>
      <c r="B24" s="19">
        <v>23978</v>
      </c>
      <c r="C24" s="19">
        <v>20864</v>
      </c>
      <c r="D24" s="13">
        <f t="shared" si="1"/>
        <v>87.01309533739261</v>
      </c>
    </row>
    <row r="25" spans="1:4" ht="15.75">
      <c r="A25" s="9" t="s">
        <v>9</v>
      </c>
      <c r="B25" s="19">
        <v>9393</v>
      </c>
      <c r="C25" s="19">
        <v>7019</v>
      </c>
      <c r="D25" s="13">
        <f t="shared" si="1"/>
        <v>74.72585968274247</v>
      </c>
    </row>
    <row r="26" spans="1:4" ht="15.75">
      <c r="A26" s="9" t="s">
        <v>28</v>
      </c>
      <c r="B26" s="19">
        <v>24829</v>
      </c>
      <c r="C26" s="19">
        <v>16565</v>
      </c>
      <c r="D26" s="13">
        <f t="shared" si="1"/>
        <v>66.71633976398567</v>
      </c>
    </row>
    <row r="27" spans="1:4" ht="15.75">
      <c r="A27" s="9" t="s">
        <v>10</v>
      </c>
      <c r="B27" s="19">
        <v>338</v>
      </c>
      <c r="C27" s="19">
        <v>200</v>
      </c>
      <c r="D27" s="13">
        <f t="shared" si="1"/>
        <v>59.171597633136095</v>
      </c>
    </row>
    <row r="28" spans="1:4" ht="15.75">
      <c r="A28" s="9" t="s">
        <v>19</v>
      </c>
      <c r="B28" s="19">
        <v>1004</v>
      </c>
      <c r="C28" s="19">
        <v>770</v>
      </c>
      <c r="D28" s="13">
        <f t="shared" si="1"/>
        <v>76.69322709163346</v>
      </c>
    </row>
    <row r="29" spans="1:4" ht="15.75">
      <c r="A29" s="24" t="s">
        <v>31</v>
      </c>
      <c r="B29" s="25">
        <v>5</v>
      </c>
      <c r="C29" s="25">
        <v>0</v>
      </c>
      <c r="D29" s="13">
        <f t="shared" si="1"/>
        <v>0</v>
      </c>
    </row>
    <row r="30" spans="1:4" ht="18.75">
      <c r="A30" s="12" t="s">
        <v>23</v>
      </c>
      <c r="B30" s="21">
        <f>B31</f>
        <v>4353</v>
      </c>
      <c r="C30" s="21">
        <f>C31</f>
        <v>2625</v>
      </c>
      <c r="D30" s="14"/>
    </row>
    <row r="31" spans="1:4" ht="31.5">
      <c r="A31" s="11" t="s">
        <v>2</v>
      </c>
      <c r="B31" s="20">
        <f>B20-B6</f>
        <v>4353</v>
      </c>
      <c r="C31" s="20">
        <f>C20-C6</f>
        <v>2625</v>
      </c>
      <c r="D31" s="16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User</cp:lastModifiedBy>
  <cp:lastPrinted>2016-06-09T06:53:42Z</cp:lastPrinted>
  <dcterms:created xsi:type="dcterms:W3CDTF">2003-03-28T04:18:45Z</dcterms:created>
  <dcterms:modified xsi:type="dcterms:W3CDTF">2022-10-18T04:55:25Z</dcterms:modified>
  <cp:category/>
  <cp:version/>
  <cp:contentType/>
  <cp:contentStatus/>
</cp:coreProperties>
</file>