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<sst xmlns="http://schemas.openxmlformats.org/spreadsheetml/2006/main" count="35" uniqueCount="35">
  <si>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</si>
  <si>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</si>
  <si>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</si>
  <si>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</si>
  <si>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</si>
  <si>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</si>
  <si>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</si>
  <si>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</si>
  <si>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</si>
  <si>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</si>
  <si>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</si>
  <si>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</si>
  <si>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</si>
  <si>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</si>
  <si>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</si>
  <si>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</si>
  <si>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</si>
  <si>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</si>
  <si>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</si>
  <si>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</si>
  <si>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</si>
  <si>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</si>
  <si>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</si>
  <si>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</si>
  <si>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</si>
  <si>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</si>
  <si>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</si>
  <si>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</si>
  <si>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</si>
  <si>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</si>
  <si>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</si>
  <si>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</si>
  <si>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</si>
  <si>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по состоянию на 01.03.2023г.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</si>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</sst>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91328</v>
      </c>
      <c r="C6" s="23">
        <f>C7+C18</f>
        <v>7941</v>
      </c>
      <c r="D6" s="22">
        <f>C6/B6*100</f>
        <v>8.695033286615276</v>
      </c>
    </row>
    <row r="7" spans="1:4" s="2" customFormat="1" ht="31.5">
      <c r="A7" s="6" t="s">
        <v>11</v>
      </c>
      <c r="B7" s="17">
        <f>SUM(B8:B17)</f>
        <v>23579</v>
      </c>
      <c r="C7" s="17">
        <f>SUM(C8:C17)</f>
        <v>1955</v>
      </c>
      <c r="D7" s="7">
        <f>C7/B7*100</f>
        <v>8.29127613554434</v>
      </c>
    </row>
    <row r="8" spans="1:4" ht="15.75">
      <c r="A8" s="15" t="s">
        <v>0</v>
      </c>
      <c r="B8" s="18">
        <v>1125</v>
      </c>
      <c r="C8" s="18">
        <v>24</v>
      </c>
      <c r="D8" s="7">
        <f aca="true" t="shared" si="0" ref="D8:D22">C8/B8*100</f>
        <v>2.1333333333333333</v>
      </c>
    </row>
    <row r="9" spans="1:4" ht="15.75">
      <c r="A9" s="8" t="s">
        <v>24</v>
      </c>
      <c r="B9" s="18">
        <v>17800</v>
      </c>
      <c r="C9" s="18">
        <v>1982</v>
      </c>
      <c r="D9" s="7">
        <f t="shared" si="0"/>
        <v>11.134831460674159</v>
      </c>
    </row>
    <row r="10" spans="1:4" ht="15.75">
      <c r="A10" s="8" t="s">
        <v>18</v>
      </c>
      <c r="B10" s="18">
        <v>190</v>
      </c>
      <c r="C10" s="18">
        <v>0</v>
      </c>
      <c r="D10" s="7">
        <f t="shared" si="0"/>
        <v>0</v>
      </c>
    </row>
    <row r="11" spans="1:4" ht="15.75">
      <c r="A11" s="8" t="s">
        <v>17</v>
      </c>
      <c r="B11" s="18">
        <v>2980</v>
      </c>
      <c r="C11" s="18">
        <v>-238</v>
      </c>
      <c r="D11" s="7">
        <f t="shared" si="0"/>
        <v>-7.986577181208054</v>
      </c>
    </row>
    <row r="12" spans="1:4" ht="15.75">
      <c r="A12" s="8" t="s">
        <v>16</v>
      </c>
      <c r="B12" s="18">
        <v>97</v>
      </c>
      <c r="C12" s="18">
        <v>0</v>
      </c>
      <c r="D12" s="7">
        <f t="shared" si="0"/>
        <v>0</v>
      </c>
    </row>
    <row r="13" spans="1:4" ht="31.5">
      <c r="A13" s="8" t="s">
        <v>34</v>
      </c>
      <c r="B13" s="18"/>
      <c r="C13" s="18">
        <v>-1</v>
      </c>
      <c r="D13" s="7"/>
    </row>
    <row r="14" spans="1:4" ht="31.5">
      <c r="A14" s="8" t="s">
        <v>25</v>
      </c>
      <c r="B14" s="18">
        <v>976</v>
      </c>
      <c r="C14" s="18">
        <v>188</v>
      </c>
      <c r="D14" s="7">
        <f t="shared" si="0"/>
        <v>19.262295081967213</v>
      </c>
    </row>
    <row r="15" spans="1:4" ht="15.75">
      <c r="A15" s="8" t="s">
        <v>30</v>
      </c>
      <c r="B15" s="18">
        <v>176</v>
      </c>
      <c r="C15" s="18">
        <v>0</v>
      </c>
      <c r="D15" s="7">
        <f t="shared" si="0"/>
        <v>0</v>
      </c>
    </row>
    <row r="16" spans="1:4" ht="15.75">
      <c r="A16" s="8" t="s">
        <v>29</v>
      </c>
      <c r="B16" s="18">
        <v>150</v>
      </c>
      <c r="C16" s="18">
        <v>0</v>
      </c>
      <c r="D16" s="7">
        <f t="shared" si="0"/>
        <v>0</v>
      </c>
    </row>
    <row r="17" spans="1:4" ht="15.75">
      <c r="A17" s="8" t="s">
        <v>15</v>
      </c>
      <c r="B17" s="18">
        <v>85</v>
      </c>
      <c r="C17" s="18">
        <v>0</v>
      </c>
      <c r="D17" s="7">
        <f t="shared" si="0"/>
        <v>0</v>
      </c>
    </row>
    <row r="18" spans="1:4" ht="15.75">
      <c r="A18" s="5" t="s">
        <v>1</v>
      </c>
      <c r="B18" s="18">
        <f>SUM(B19:B21)</f>
        <v>67749</v>
      </c>
      <c r="C18" s="18">
        <f>SUM(C19:C21)</f>
        <v>5986</v>
      </c>
      <c r="D18" s="7">
        <f t="shared" si="0"/>
        <v>8.835554768336063</v>
      </c>
    </row>
    <row r="19" spans="1:4" ht="31.5">
      <c r="A19" s="8" t="s">
        <v>3</v>
      </c>
      <c r="B19" s="18"/>
      <c r="C19" s="18">
        <v>-140</v>
      </c>
      <c r="D19" s="7"/>
    </row>
    <row r="20" spans="1:4" ht="63">
      <c r="A20" s="8" t="s">
        <v>31</v>
      </c>
      <c r="B20" s="18"/>
      <c r="C20" s="18">
        <v>13</v>
      </c>
      <c r="D20" s="7"/>
    </row>
    <row r="21" spans="1:4" ht="31.5">
      <c r="A21" s="5" t="s">
        <v>20</v>
      </c>
      <c r="B21" s="17">
        <v>67749</v>
      </c>
      <c r="C21" s="17">
        <v>6113</v>
      </c>
      <c r="D21" s="7">
        <f>C21/B21*100</f>
        <v>9.023011409762507</v>
      </c>
    </row>
    <row r="22" spans="1:4" ht="18.75">
      <c r="A22" s="12" t="s">
        <v>22</v>
      </c>
      <c r="B22" s="21">
        <f>SUM(B23:B31)</f>
        <v>91328</v>
      </c>
      <c r="C22" s="21">
        <f>SUM(C23:C31)</f>
        <v>8810</v>
      </c>
      <c r="D22" s="22">
        <f t="shared" si="0"/>
        <v>9.64654870357393</v>
      </c>
    </row>
    <row r="23" spans="1:4" ht="15.75">
      <c r="A23" s="9" t="s">
        <v>5</v>
      </c>
      <c r="B23" s="19">
        <v>14309</v>
      </c>
      <c r="C23" s="19">
        <v>1538</v>
      </c>
      <c r="D23" s="13">
        <f>C23/B23*100</f>
        <v>10.748479977636451</v>
      </c>
    </row>
    <row r="24" spans="1:4" ht="15.75">
      <c r="A24" s="9" t="s">
        <v>6</v>
      </c>
      <c r="B24" s="19">
        <v>336</v>
      </c>
      <c r="C24" s="19">
        <v>25</v>
      </c>
      <c r="D24" s="13">
        <f>C24/B24*100</f>
        <v>7.440476190476191</v>
      </c>
    </row>
    <row r="25" spans="1:4" ht="31.5">
      <c r="A25" s="9" t="s">
        <v>7</v>
      </c>
      <c r="B25" s="19">
        <v>590</v>
      </c>
      <c r="C25" s="19">
        <v>0</v>
      </c>
      <c r="D25" s="13">
        <f aca="true" t="shared" si="1" ref="D25:D31">C25/B25*100</f>
        <v>0</v>
      </c>
    </row>
    <row r="26" spans="1:4" ht="15.75">
      <c r="A26" s="9" t="s">
        <v>8</v>
      </c>
      <c r="B26" s="19">
        <v>25658</v>
      </c>
      <c r="C26" s="19">
        <v>1083</v>
      </c>
      <c r="D26" s="13">
        <f t="shared" si="1"/>
        <v>4.220905760386624</v>
      </c>
    </row>
    <row r="27" spans="1:4" ht="15.75">
      <c r="A27" s="9" t="s">
        <v>9</v>
      </c>
      <c r="B27" s="19">
        <v>22807</v>
      </c>
      <c r="C27" s="19">
        <v>1710</v>
      </c>
      <c r="D27" s="13">
        <f t="shared" si="1"/>
        <v>7.497698075152366</v>
      </c>
    </row>
    <row r="28" spans="1:4" ht="15.75">
      <c r="A28" s="9" t="s">
        <v>32</v>
      </c>
      <c r="B28" s="19">
        <v>34</v>
      </c>
      <c r="C28" s="19">
        <v>0</v>
      </c>
      <c r="D28" s="13">
        <f t="shared" si="1"/>
        <v>0</v>
      </c>
    </row>
    <row r="29" spans="1:4" ht="15.75">
      <c r="A29" s="9" t="s">
        <v>28</v>
      </c>
      <c r="B29" s="19">
        <v>25745</v>
      </c>
      <c r="C29" s="19">
        <v>4157</v>
      </c>
      <c r="D29" s="13">
        <f t="shared" si="1"/>
        <v>16.146824626140997</v>
      </c>
    </row>
    <row r="30" spans="1:4" ht="15.75">
      <c r="A30" s="9" t="s">
        <v>10</v>
      </c>
      <c r="B30" s="19">
        <v>575</v>
      </c>
      <c r="C30" s="19">
        <v>49</v>
      </c>
      <c r="D30" s="13">
        <f t="shared" si="1"/>
        <v>8.521739130434783</v>
      </c>
    </row>
    <row r="31" spans="1:4" ht="15.75">
      <c r="A31" s="9" t="s">
        <v>19</v>
      </c>
      <c r="B31" s="19">
        <v>1274</v>
      </c>
      <c r="C31" s="19">
        <v>248</v>
      </c>
      <c r="D31" s="13">
        <f t="shared" si="1"/>
        <v>19.46624803767661</v>
      </c>
    </row>
    <row r="32" spans="1:4" ht="18.75">
      <c r="A32" s="12" t="s">
        <v>23</v>
      </c>
      <c r="B32" s="21">
        <f>B33</f>
        <v>0</v>
      </c>
      <c r="C32" s="21">
        <f>C33</f>
        <v>869</v>
      </c>
      <c r="D32" s="14"/>
    </row>
    <row r="33" spans="1:4" ht="31.5">
      <c r="A33" s="11" t="s">
        <v>2</v>
      </c>
      <c r="B33" s="20">
        <f>B22-B6</f>
        <v>0</v>
      </c>
      <c r="C33" s="20">
        <f>C22-C6</f>
        <v>869</v>
      </c>
      <c r="D33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2023-03-03T10:11:26Z</dcterms:modified>
  <cp:category/>
  <cp:version/>
  <cp:contentType/>
  <cp:contentStatus/>
</cp:coreProperties>
</file>